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Gazdálkodás és menedzsment\Pénzügyi-számviteli ügyintéző\"/>
    </mc:Choice>
  </mc:AlternateContent>
  <xr:revisionPtr revIDLastSave="0" documentId="13_ncr:1_{3B8ED89E-6E51-4830-BF66-79D504891D1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3" r:id="rId2"/>
  </sheets>
  <definedNames>
    <definedName name="_xlnm._FilterDatabase" localSheetId="0" hidden="1">'6.2'!$A$1:$H$454</definedName>
    <definedName name="_xlnm._FilterDatabase" localSheetId="1" hidden="1">'6.3'!$A$1:$H$503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H14" i="3"/>
  <c r="H31" i="3"/>
  <c r="H36" i="3"/>
  <c r="H56" i="3"/>
  <c r="H71" i="3"/>
  <c r="H75" i="3"/>
  <c r="H80" i="3"/>
  <c r="H84" i="3"/>
  <c r="H89" i="3"/>
  <c r="H94" i="3"/>
  <c r="H102" i="3"/>
  <c r="H106" i="3"/>
  <c r="H110" i="3"/>
  <c r="H116" i="3"/>
  <c r="H124" i="3"/>
  <c r="H130" i="3"/>
  <c r="H142" i="3"/>
  <c r="H149" i="3"/>
  <c r="H154" i="3"/>
  <c r="H159" i="3"/>
  <c r="H163" i="3"/>
  <c r="F165" i="3" s="1"/>
  <c r="H113" i="1" l="1"/>
  <c r="H106" i="1"/>
  <c r="H102" i="1"/>
  <c r="H97" i="1"/>
  <c r="H93" i="1"/>
  <c r="H86" i="1"/>
  <c r="H78" i="1"/>
  <c r="H71" i="1"/>
  <c r="H63" i="1"/>
  <c r="H59" i="1"/>
  <c r="H55" i="1"/>
  <c r="H48" i="1"/>
  <c r="H42" i="1"/>
  <c r="H38" i="1"/>
  <c r="H33" i="1"/>
  <c r="H25" i="1"/>
  <c r="H19" i="1"/>
  <c r="H11" i="1"/>
  <c r="F115" i="1" l="1"/>
</calcChain>
</file>

<file path=xl/sharedStrings.xml><?xml version="1.0" encoding="utf-8"?>
<sst xmlns="http://schemas.openxmlformats.org/spreadsheetml/2006/main" count="514" uniqueCount="336">
  <si>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</si>
  <si>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</si>
  <si>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</si>
  <si>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</si>
  <si>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</si>
  <si>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</si>
  <si>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</si>
  <si>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</si>
  <si>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</si>
  <si>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</si>
  <si>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Bemutatja a gazdasági élet szereplőit, különbséget tesz azok érdekeltségi rendszere között.</t>
  </si>
  <si>
    <t>Azonosítja a gazdasági élet szereplőit, ismeri jellemzőiket. Megérti a szereplők közötti üzleti, pénzügyi kapcsolatoknak a gazdaság működésére gyakorolt hatását.</t>
  </si>
  <si>
    <t>Törekszik a gazdasági szereplők közötti kapcsolatok megértésére, érdeklődik e kapcsolatok gazdaságra gyakorolt hatása iránt. Törekszik arra, hogy megértse a gazdasági folyamatok környezetre gyakorolt hatását, a negatív környezeti hatások csökkentésének szükségességét.</t>
  </si>
  <si>
    <t>Együttműködve másokkal azonosítja a gazdasági szereplők közötti kapcsolatokat.</t>
  </si>
  <si>
    <t>Gazdasági és jogi alapismeretek</t>
  </si>
  <si>
    <t>A vállalat termelői magatartása</t>
  </si>
  <si>
    <t>Gazdasági alapfogalmak</t>
  </si>
  <si>
    <t>Az állam gazdasági szerepe, feladatai</t>
  </si>
  <si>
    <t>A nemzetgazdaság ágazati rendszere</t>
  </si>
  <si>
    <t>Nemzetközi gazdasági kapcsolatok</t>
  </si>
  <si>
    <t>Vállalkozások működtetésének alapismeretei</t>
  </si>
  <si>
    <t>A vállalkozások gazdálkodása</t>
  </si>
  <si>
    <t>A gazdálkodási folyamatok erdménye</t>
  </si>
  <si>
    <t>Bemutatja a munkaviszony létesítésének legfontosabb elemeit, feltételeit, a munkaszerződés formai és tartalmi követelményeit.</t>
  </si>
  <si>
    <t>Megnevezi a munkaviszony létesítésének jogszabályi (formai és tartalmi) feltételeit.</t>
  </si>
  <si>
    <t>Figyelemmel kíséri a munkaviszony létesítésére vonatkozó jogszabályok változását, elkötelezett a szabályos foglalkoztatásban.</t>
  </si>
  <si>
    <t>Önálló véleményt formál a szerződés elfogadásáról vagy elutasításáról.</t>
  </si>
  <si>
    <t>Összehasonlítja a vállalkozási formákat, megadott szempontok alapján kiválasztja a legalkalmasabb szervezeti formát az adott tevékenységi profilhoz. Munkája során felhasználja a vállalkozások alapítására, működésére, megszűnésére vonatkozó jogszabályi előírásokat.</t>
  </si>
  <si>
    <t>Érti a vállalkozási formák közötti különbségeket, előnyöket és hátrányokat. Ismeri a vállalkozások alapításának, működésének és megszűnésének szabályait.</t>
  </si>
  <si>
    <t>Törekszik a vállalkozásokkal összefüggő szabályok helyes és normakövető alkalmazására.</t>
  </si>
  <si>
    <t>Önálló javaslatot fogalmaz meg egy szakmai ötlet megvalósítására legalkalmasabb vállalkozási formára.</t>
  </si>
  <si>
    <t>Elvégzi a vállalkozás alapításával és működtetésével kapcsolatos adminisztratív teendőket.</t>
  </si>
  <si>
    <t>Ismeri a vállalkozás alapításának dokumentumait, tudja az ügyintézés módját, helyét, feltételeit.</t>
  </si>
  <si>
    <t>A vállalkozás alapítása során elfogadja a releváns jogszabályi előírásokat.</t>
  </si>
  <si>
    <t>Ügyintézői feladatait a szakmai útmutatás alapján végzi.</t>
  </si>
  <si>
    <t>Megfogalmazza az egyéni vállalkozás alapításának feltételeit és az alapítás módját.</t>
  </si>
  <si>
    <t>Ismeri az egyéni vállalkozás jellemzőit, a vállalkozás alapításával, működésével és megszüntetésével kapcsolatos szakmai és jogi információkat.</t>
  </si>
  <si>
    <t>Igénye van az egyéni vállalkozásokkal kapcsolatos feladatok és összefüggések helyes felismerésére.</t>
  </si>
  <si>
    <t>Önálló véleményt alkot arról, hogy egy szakmai ötlet megvalósításához alkalmas forma-e az egyéni vállalkozás.</t>
  </si>
  <si>
    <t>Alapvető statisztikai számításokat végez, és az eredményeket értelmezi.</t>
  </si>
  <si>
    <t>Viszonyszámokat, középértékeket számol. Érti és értelmezi a kapott eredményeket és a közöttük fennálló összefüggéseket.</t>
  </si>
  <si>
    <t>Törekszik a megbízható adat- és információforrások használatára.</t>
  </si>
  <si>
    <t>Felelősséget vállal saját számításainak eredményeiért.</t>
  </si>
  <si>
    <t>Adatokat szolgáltat a statisztikai bevallás elkészítéséhez.</t>
  </si>
  <si>
    <t>Ismeri az alapvető statisztikai számításokat, viszonyszámokat és középértékeket. Ismeri az elektronikus statisztikai adatszolgáltatási rendszer használatát.</t>
  </si>
  <si>
    <t>Használja a saját és a vállalkozás ügyeinek intézéséhez rendelkezésre álló ügyfélkapu és online szolgáltatásokat (e-bevallás, e-felvételi, erkölcsi bizonyítványigénylés stb.).</t>
  </si>
  <si>
    <t>Ismeri az ügyfélkapu és az online ügyintézés előnyeit.</t>
  </si>
  <si>
    <t>Törekszik az ügyfélkapu és az online szolgáltatások nyújtotta lehetőségek mind szélesebb körének használatára.</t>
  </si>
  <si>
    <t>Önállóan használja az ügyfélkaput, és utasítás alapján elvégez online ügyintézési műveleteket.</t>
  </si>
  <si>
    <t>Elvégzi a feladatkörébe tartozó leltározási feladatokat, használja az ezekhez előírt bizonylatokat.</t>
  </si>
  <si>
    <t>Ismeri a leltár készítésének folyamatát, szabályait, a leltározás során alkalmazandó bizonylatokat és azok használatát.</t>
  </si>
  <si>
    <t>A leltározás során törekszik a precíz munkavégzésre.</t>
  </si>
  <si>
    <t>Betartja a leltározási folyamatra vonatkozó útmutatásokat.</t>
  </si>
  <si>
    <t>Előkészíti a leltározás dokumentumait, részt vesz a leltározás lebonyolításában.</t>
  </si>
  <si>
    <t>Ismeri a leltározás dokumentumait. Ismeri a leltározás menetét, lebonyolítási rendjét, a szükséges bizonylatokat.</t>
  </si>
  <si>
    <t>Törekszik a leltározással összefüggő feladatok pontos elvégzésére.</t>
  </si>
  <si>
    <t>Önállóan végzi a leltározás egyes részfeladatait.</t>
  </si>
  <si>
    <t>Családi költségvetést készít. Megtervezi a saját céljai eléréséhez szükséges bevételeket. Megtervezi egy családi projekt megvalósításának finanszírozását. Használja az online banki szolgáltatásokat.</t>
  </si>
  <si>
    <t>Ismeri az online banki szolgáltatások körét.</t>
  </si>
  <si>
    <t>Kritikusan szemléli a különböző forrásokból származó hitelintézeti ajánlatokat.</t>
  </si>
  <si>
    <t>Önállóan intézi az életvezetéséhez kapcsolódó fizetési feladatokat.</t>
  </si>
  <si>
    <t>Értelmezi a különböző adózási alapfogalmakat. Érti az alapvető adónemek lényegét.</t>
  </si>
  <si>
    <t>Ismeri az adózás alapfogalmait, az alapvető adónemeket.</t>
  </si>
  <si>
    <t>Belátja az adóval kapcsolatos szabályok követésének fontosságát.</t>
  </si>
  <si>
    <t>Betartja az adóügyi szabályokat.</t>
  </si>
  <si>
    <t>Közösen dolgozik felhőszolgáltatásokban társaival. Dokumentumot hoz létre, módosít, megosztott dokumentumokat kezel.</t>
  </si>
  <si>
    <t>Ismeri a felhőszolgáltatások működését, a közös dokumentum kezelés használatának szabályait. Munkája során használja a papír nélküli kommunikációs formákat.</t>
  </si>
  <si>
    <t>Elkötelezett a felhőszolgáltatások alkalmazása iránt. Előnyben részesíti a környezettudatos magatartást.</t>
  </si>
  <si>
    <t>Új felhő-szolgáltatási megoldásokat kezdeményez.</t>
  </si>
  <si>
    <t>Irodai szoftvereket használ. Betartatja a munka-, vagyon-, tűz-, balesetvédelmi és egészségügyi előírásokat.</t>
  </si>
  <si>
    <t>Ismeri az irodai ügyviteli szoftvereket, a levelezés, az ügyirat- és szerződéskészítés követelményeit, valamint az iratmegőrzés szabályait.</t>
  </si>
  <si>
    <t>Figyelemmel kíséri az ügyviteli folyamatokat támogató technikai újdonságokat.</t>
  </si>
  <si>
    <t>A szakmai előírásoknak megfelelően végzi a levelezési és ügyirat-kezelési feladatokat a környezeti hatások figyelembevételével.</t>
  </si>
  <si>
    <t>A dokumentumokat a tízujjas vakírás módszerével állítja elő.</t>
  </si>
  <si>
    <t>Ismeri a vakírás módszerét, amelyet hatékonyan használ a dokumentumkészítés során.</t>
  </si>
  <si>
    <t>Törekszik tartalmi és formai szempontból egyaránt igényes dokumentumok készítésére.</t>
  </si>
  <si>
    <t>A tízujjas vakírás módszerével a szokásos időtartam alatt önállóan végzi feladatait.</t>
  </si>
  <si>
    <t>Az előírásoknak megfelelően kezeli a vállalkozás adatait, rögzíti, tárolja azokat. Munkája során megbízható adatforrásokat használ. Kiválasztja a rendelkezésre álló információk közül a munkájához szükségeseket.</t>
  </si>
  <si>
    <t>A számítógépet, illetve a mobil IT eszközöket szakszerűen használja a meghatározott hibahatáron belüli adatbevitelre. Alkalmazza a legfontosabb irodai programokat, ismeri azok alkalmazási területeit.</t>
  </si>
  <si>
    <t>Nyitott az új adatkezelési, rögzítési, tárolási módszerek alkalmazására, figyelemmel a környezetvédelmi előírásokra.</t>
  </si>
  <si>
    <t>A rendelkezésre álló kereteken belül új megoldásokat kezdeményez az adatkezelési, adatrögzítési és tárolási feladatok megoldására.</t>
  </si>
  <si>
    <t>Szakmai útmutatásnak megfelelően elkészíti a vállalkozás működéséhez szükséges hivatalos dokumentumokat.</t>
  </si>
  <si>
    <t>Irodai dokumentumokat állít elő (hivatalos levelek, ajánlatkérés stb.).</t>
  </si>
  <si>
    <t>Elkötelezett a pontos és szabályos munkavégzés mellett. Törekszik arra, hogy az egyes projektek tervezése, megvalósítása során a kisebb környezeti hatással járó lehetőséget válassza.</t>
  </si>
  <si>
    <t>Vezetői utasítás alapján elkészíti a szükséges dokumentumokat.</t>
  </si>
  <si>
    <t>Adott szituációnak megfelelően alkalmazza a kapcsolattartás kulturált szabályait.</t>
  </si>
  <si>
    <t>Ismeri a hétköznapi és gazdasági életben használatos viselkedéskultúra alapvető szabályait.</t>
  </si>
  <si>
    <t>Képviseli és tudatosan alkalmazza szituációhoz igazítottan a kulturált kapcsolattartás szabályait. Magára nézve is kötelezőnek tartja az udvarias viselkedés etikai szabályait.</t>
  </si>
  <si>
    <t>Önállóan, felelősséggel használja a megtanult szabályokat, a kapott észrevételek, visszajelzések alapján folyamatosan fejleszti saját viselkedéskultúráját.</t>
  </si>
  <si>
    <t>Ágazati alapoktatás összes óraszáma (558 óra):</t>
  </si>
  <si>
    <t>Digitális alkalmazások</t>
  </si>
  <si>
    <t>Levelezés és iratkezelés</t>
  </si>
  <si>
    <t>Tízujjas vakon gépelés</t>
  </si>
  <si>
    <t>A háztartások gazdálkodása</t>
  </si>
  <si>
    <t>Marketing-alapfogalmak</t>
  </si>
  <si>
    <t>Jogi alapismeretek</t>
  </si>
  <si>
    <t>Statisztikai alapismeretek</t>
  </si>
  <si>
    <t>Könyvvezetési alapok</t>
  </si>
  <si>
    <t>Fogyasztói magatartás</t>
  </si>
  <si>
    <t>Tulajdonjog</t>
  </si>
  <si>
    <t>Banki alapismeretek</t>
  </si>
  <si>
    <t>Munkavédelmi ismeretek</t>
  </si>
  <si>
    <t>Kötelmi jog</t>
  </si>
  <si>
    <t>Kommunikáció</t>
  </si>
  <si>
    <t>Kapcsolatok a mindennapokban</t>
  </si>
  <si>
    <t>A munkahelyi kapcsolattartás szabályai</t>
  </si>
  <si>
    <t>Kommunikációs folyamat</t>
  </si>
  <si>
    <t>Ön- és társismeret fejlesztése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</si>
  <si>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jogszabályok hierarchiájának ismeretében képes a jogi normákat a vállalkozások alapítására vonatkozóan megfelelő jogi rangsorba helyezni. A társasági formákra vonatkozó ismeretei alapján azonosítja a társaságok alapításához szükséges jogi kereteket, valamint előkészíti az alapításhoz elengedhetetlen dokumentációt. Ezáltal nemcsak elméleti tudásukat mélyítik el, hanem gyakorlati készségeiket is fejlesztik a jogi dokumentumok megalkotásában.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</si>
  <si>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magánszemélyek számára az egyéni vállalkozás egy vonzó lehetőség lehet, ugyanakkor fontos, hogy a potenciális vállalkozók alaposan mérlegeljék a kockázatokat és a felelősségeket, mielőtt elindítanák saját üzletüket. Egy  projektfeladat keretében  a tanulók feltárják, hogyan válhat az egyéni vállalkozás a háztartás jövedelmének egyik lehetséges forrásává, ezáltal mélyebb megértést szerezve a vállalkozói döntéshozatal és a gazdasági önállóság összefüggéseiről.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</si>
  <si>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statisztika adatok gyűjtésével, elemzésével, értelmezésével, rendszerezésével megértheti a különböző jelenségeket, trendeket és összefüggéseket a világban. A statisztikai módszerek ismeretével lehetővé válik, hogy a nyers adatokból hasznos információkat nyerjen ki, amelyek alapjául szolgálhatnak döntéseknek, kutatásoknak és különféle elemzéseknek. </t>
    </r>
    <r>
      <rPr>
        <sz val="11"/>
        <color rgb="FFFF0000"/>
        <rFont val="Franklin Gothic Book"/>
        <family val="2"/>
        <charset val="238"/>
      </rPr>
      <t xml:space="preserve"> 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</si>
  <si>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megbízható adatok és információk strukturált rendszerezése történik. Az adatok és információk táblázatos formában történő rendszerezése mellett számítógépes szoftver segítségével további statisztikai elemzéseket is végez, amelyek támogatják a döntéshozatali folyamatok előkészítését.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</si>
  <si>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családtagok ügyeinek intézéséhez napjainkban egyre fontosabbá válik az elektronikus ügyintézés különböző formáinak ismerete, mint például a felvételi eljárás, az erkölcsi bizonyítvány igénylése, a TAJ-szolgáltatások igénybevétele, valamint az időpontfoglalás. Az online ügyintézés lehetőségeit hatákonyan tudja használni az ügyfélkapu+ és a DÁP alkalmazással.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</si>
  <si>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leltározási feladatok teljesítését végzi, alkalmazva a szükséges bizonylatokat. Rendelkezik a leltárkészítési folyamat részletes ismeretével. Tevékenysége során kiemelt figyelmet fordít a precizitásra. Munkája során hasznosítja a digitális alkalmazásokkal szerzett táblázatkezelési és szövegszerkesztési ismereteit.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</si>
  <si>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leltározási feladatok végrehajtásáért felelős, és aktívan résztvesz a leltározási folyamat lebonyolításában. A leltározási eljárás csoportos munkavégzésre ad lehetőséget, melynek során szoros együttműködést folytat társaival. Gondosan elkészíti a leltározás dokumentációs anyagait.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</si>
  <si>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adózási alapfogalmak ismerete elengedhetetlen. A magánszemélyek jövedelméhez kapcsolódó személyi jövedelemadó alapjainak megértése mellett tisztában van a családtámogatások keretében alkalmazott adókedvezményekkel is. A vállalkozások működésével összefüggésben alapvető ismeretekkel rendelkezik az általános forgalmi adó (ÁFA) működéséről. Ezen túlmenően ismeri a beszerzési és értékesítési folyamatokhoz kapcsolódó áfa mértékeket.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</si>
  <si>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Az ügyintézői munkakörhöz kapcsolódó munkavédelmi előírások ismeretében, azok betartásával végzi feladatait. Irodai szoftvereket alkalmaz, amelyek az irodai munka végzésének alapvető eszközei. A szoftverekkel kapcsolatos ismereteit, valamint a szerződésekkel összefüggő alapvető jogi tudását aktívan alkalmazza a különböző iratok és dokumentumok előkészítése során.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</si>
  <si>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tudatában van a viselkedéskultúra alapvető normáinak, beleértve a köszönést, a bemutatkozást, a társalgást és a konfliktuskezelést. Feladatait a munkahelyi kapcsolattartásra vonatkozó szabályok betartásával végzi. Ismeri az írásbeli és szóbeli kommunikáció típusait, és önismeretének fejlesztésével képes alkalmazni a különböző kommunikációs stílusokat, ami hozzájárul hatékony kommunikációs képességeihez.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</si>
  <si>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közgazdaságtan alapelveinek elsajátítása lehetővé teszi a gazdasági szereplők közötti kapcsolatok megértését. E tudás révén képes észlelni, hogy a gazdasági aktivitás hogyan befolyásolja a gazdasági szereplők döntéshozatali folyamatait, valamint azt is, hogy a gazdasági szereplők döntései miként hatnak a gazdasági környezet alakulására. </t>
    </r>
    <r>
      <rPr>
        <sz val="11"/>
        <rFont val="Franklin Gothic Book"/>
        <family val="2"/>
        <charset val="238"/>
      </rPr>
      <t>Az ismeretek elmélyítését csoportmunkák,  adatgyűjtések és prezentációk támogatják, elősegítve a problémamegoldó készségek fejlesztését és a komplex gazdasági összefüggések megértését.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</si>
  <si>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háztartások jövedelmének alapvető forrása a munkabér, amely a munkaviszony keretében keletkezik. A munkaviszony létesítésének alapvető feltétele a munkaszerződés, amely a munkavállaló és a munkáltató között jön létre. Kérjük, vizsgálja meg a munkaszerződés főbb elemeit, és készítse el a munkaviszonnyal kapcsolatos dokumentumokat, például önéletrajzot, pályázati anyagot és a munkaszerződést. A projektszemléletű oktatás keretében a résztvevők gyakorlati feladatokon keresztül ismerik meg a szakmai követelményeket, az elvégzett feladatokon keresztül fejlődnek gyakorlati készségeik és elmélyülnek a munka világával kapcsolatos ismereteik.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</si>
  <si>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projektszemléletű oktatás eredményeként a háztartás bevételeinek és kiadásainak forrásaival kapcsolatos ismeretekkel rendelkezik. A családi pénzügyek kezelésében tisztában van a banki szolgáltatások alapvető igénybevételi lehetőségeivel. Ezen kívül ismeri a tulajdonszerzés lehetőségeit és a tulajdon használatának kereteit. Tisztában van a tudatos fogyasztói magatartás alapelveivel.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</si>
  <si>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Projektfeladatok keretében a gazdálkodási folyamathoz kapcsolódó dokumentációk előállítását végzi, beleértve a számlákat, szállítóleveleket és pénzügyi bizonylatokat. Ezen dokumentumok összességéből bizonylati albumot szerkeszt, amely a vállalkozás gazdálkodási folyamataiban kerül felhasználásra. Az elkészített bizonylati albumot társaival közösen állítja össze, és ezt egy alkalmazott felhőszolgáltatás keretein belül osztja meg és használja. Feladatai végrehajtása során környezettudatos magatartásra törekszik.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</si>
  <si>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tízujjas vakírás a modern informatikai világban nagyon hasznos készség, amely lehetővé teszi a felhasználók számára, hogy hatékonyan és gyorsan gépeljenek anélkül, hogy a billentyűzetet néznék. E módszer elsajátítása nemcsak a munkahelyi teljesítményt növeli, hanem a digitális kommunikáció során is jelentős időmegtakarítást eredményez. A digitális világ folyamatos fejlődése miatt a tízujjas vakírás nemcsak a munkahelyeken, a mindennapi életben is egyre fontosabbá válik, hiszen a hatékony kommunikáció elengedhetetlen a sikeres információáramlásban. </t>
    </r>
  </si>
  <si>
    <r>
      <rPr>
        <b/>
        <sz val="11"/>
        <color theme="1"/>
        <rFont val="Franklin Gothic Book"/>
        <family val="2"/>
        <charset val="238"/>
      </rP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végrehajtásra kerülő projektek alapján a tanuló képes irodai dokumentumokat és hivatalos leveleket előkészíteni, amelyhez a szükséges szakmai ismereteket korábban megszerezte. Ez azt jelenti, hogy alaposan ismeri a megfelelő formátumokat, a szükséges tartalmi elemeket, valamint a hivatalos kommunikációra vonatkozó szabályokat és normákat. Az előzetes ismeretek lehetővé teszik számára, hogy a dokumentumok pontosak, világosak és a célnak megfelelően legyenek megfogalmazva, figyelembe véve a címzett igényeit és elvárásait. A tanuló nem csupán a technikai készségeket használja, hanem a megszerzett tudását is alkalmazza a hatékony és professzionális dokumentáció elkészítéséhez.</t>
    </r>
  </si>
  <si>
    <r>
      <t xml:space="preserve">A tananyagelemek és a deszkriptorok projektszemléletű kapcsolódása: 
</t>
    </r>
    <r>
      <rPr>
        <sz val="11"/>
        <rFont val="Franklin Gothic Book"/>
        <family val="2"/>
        <charset val="238"/>
      </rPr>
      <t>A vállalkozási formák megválasztásakor a vállalkozás alapításához szükséges jogi követelmények figyelembevételére kerül sor. Az alapítandó vállalat piaci pozicionálása a vállalkozás méretének és a várható marketing tevékenységének mérlegelésével történik, miközben elemzik a vállalat környezetét és piaci kapcsolatait. E komplex feladatok elvégzése hozzájárul a vállalkozói szemlélet és a döntéshozatali készségek fejlesztéséhez.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</si>
  <si>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Online kommunikációt biztosító szolgáltatásokat használ (e-mail, hang és video alapú üzenet küldés). Az adatkezelés és -felhasználás során szigorúan betartja az adatvédelmi előírásokat. Kiemelt figyelmet fordít az elektronikus adatok mentésére és archiválására.</t>
    </r>
  </si>
  <si>
    <t>"A" Gazdasági szereplők és folyamatok (1; 3; 8. SOR)</t>
  </si>
  <si>
    <t>"B" A háztartások jövedelem forrásai és pénzügyei (2; 4; 5; 11. SOR)</t>
  </si>
  <si>
    <t>"C" Statisztikai adatfeldolgozás és értelmezés (6; 7. SOR)</t>
  </si>
  <si>
    <t>"D" Leltározási folyamatok és dokumentáció (9; 10. SOR)</t>
  </si>
  <si>
    <t>"F" Digitális íráskészség és kommunikáció (13; 14; 15; 1(6; 17; 18. SOR)</t>
  </si>
  <si>
    <t>"E" Adózási alapok (12. SOR)</t>
  </si>
  <si>
    <t xml:space="preserve">1. Projekt címe: Háztartások szerepének elemzése a gazdasági körfolyamatban
2. Projekt célja: A projekt célja, hogy a résztvevők megismerjék a háztartások szerepét a gazdasági körfolyamatban, és feltárják, hogyan befolyásolják a háztartások bevételei, kiadásai és mérete a gazdaság működését.
3. Várható eredmények:
A háztartások bevételeinek és kiadásainak részletes elemzése.
A háztartásméretek gazdasági hatásainak feltárása.
Statisztikai adatok és grafikonok készítése a megállapítások alátámasztására.
Egy prezentáció elkészítése és bemutatása.
4. Feladatok és részfeladatok:
Bevételi források vizsgálata: Azonosítsátok a háztartások főbb bevételi forrásait (pl. munkabér, vállalkozási nyereség, társadalmi jövedelmek, támogatások). Elemezzétek, hogyan változtak a bevételek az elmúlt évek során, és milyen tényezők befolyásolták ezeket a változásokat.
Kiadások elemzése: Vizsgáljátok meg a háztartások főbb költségkategóriáit (pl. élelmiszer, lakhatás, közlekedés, egészségügy, szórakozás).
Elemezzétek a kiadások és a bevételek közötti összefüggéseket, és vizsgáljátok meg, milyen hatással vannak ezek a gazdaságra.
Háztartásméretek elemzése: Tárjátok fel a különböző háztartásméreteket (égy egyedülállók, családok, többgenerációs háztartások), és azok gazdasági jellemzőit. Elemezzétek, hogy a háztartások mérete hogyan befolyásolja a fogyasztási szokásokat és a gazdasági aktivitást.
Forráskeresés és adatelemzés: Gyűjtsetek megbízható statisztikai adatokat, készítsetek diagramokat, és használjatok szakirodalmi forrásokat a kutatás alátámasztására.
Prezentáció elkészítése: Készítsetek egy összefoglaló prezentációt, amely bemutatja a kutatásotok eredményeit, és prezentáljátok azt a tanárnak és a többi diáknak.
5. Várható produktumok: Részletes elemzés a háztartások gazdasági szerepéről. Diagramok, statisztikák és vizuális segédletek. Prezentáció az eredmények bemutatására.
6. Projekt időtartama: A projekt elvégzésére rendelkezésre álló időkeret meghatározása (pl. 4 hét).
7. Értékelési szempontok: A háztartások szerepének alapos bemutatása. Megfelelő forráshasználat, statisztikai adatok elemzése. Logikus felépítés és a prezentáció minősége.
Lehetséges munkamódszer a kiscsoportok kialakítása, mely során a munkamegosztást, csapatban való együttműködést is gyakorolhatják a tanulók. </t>
  </si>
  <si>
    <t>A technikum elvégzése után egyéni vállalkozóként szeretnél tevékenységet kezdeni. Az alábbi lépéseket követve készítsd el projektedet, amelyben összegyűjtöd a szükséges információkat és folyamatokat az egyéni vállalkozásod indításához és működtetéséhez.
1. Válaszd ki a tevékenységet:
     - Gondold át, milyen területen szeretnél vállalkozni. Lehet ez például:
     - Szolgáltatás (pl. fodrászat, webfejlesztés, tanítás)
     - Kereskedelem (pl. online bolt, kézműves termékek)
     - Művészet és kreatív ipar (pl. grafikai tervezés, fotózás)
     - Indokold meg a választásodat, miért érdekel ez a tevékenységi terület.
2. Információk gyűjtése:
   - Ismerd meg az egyéni vállalkozás indításának jogi és adminisztratív követelményeit:
   - Milyen engedélyek, bejegyzések szükségesek?
   - Készíts egy listát a szükséges dokumentumokról (pl. személyi igazolvány, lakcímkártya).
   - Nézd meg, milyen pénzügyi forrásokra van szükséged a vállalkozásod elindításához (pl. tőke, hitelek, támogatások).
3. Piackutatás:
   - Írd le a vállalkozásod céljait és küldetését.
   - Készíts piackutatást, hogy megértsd a célcsoportodat és a versenytársaidat.
   - Tervezd meg a termék- vagy szolgáltatásportfóliódat.
   - Határozd meg az árakat és a marketing stratégiádat.
4. Készítsd el a projekt összefoglalóját:
   - Foglald össze az összegyűjtött információkat és a tervezett lépéseket.
   - Emeld ki a legfontosabb tudnivalókat, amelyeket figyelembe kell venni az egyéni vállalkozás indítása során.
5. Prezentáció:
   - Készíts egy rövid prezentációt a projekted bemutatására, amelyben összefoglalod a kiválasztott tevékenységet, az indításához szükséges lépéseket és a piackutatás főbb pontjait.</t>
  </si>
  <si>
    <t>Leltározási tevékenység projekt feladat
Cél: A tanulók számára lehetőséget biztosítani a leltározási tevékenység megismerésére és gyakorlati tapasztalatok szerzésére különböző iskolai területeken.
Feladat:  Készítsetek egy leltárfelvételt az alábbi területeken, például osztályterem, testnevelő szertár, tornaterem, ebédlő, valamilyen külső gyakorlati helyszín stb... A projekt célja, hogy megértsétek a leltározás fontosságát, valamint a különböző eszközök és anyagok nyilvántartásának módját.
Lépések:
1. Csoportok kialakítása: Alakítsatok kisebb csoportokat (3-5 fő), és válasszatok ki egy területet, amelyen a leltározást elvégezhetitek.
2. Előkészületek:
   - Ismerjétek meg a leltározás fogalmát és célját.
   - Határozzátok meg, hogy mit szeretnétek leltározni (pl. bútorok, sporteszközök, étkezőasztalok stb.).
   - Készítsetek egy leltárlistát, amely tartalmazza az összes nyilvántartandó tárgyat.
   - Használjátok az elkészített bizonylat mintákat a leltár felvétele során.
3. Leltárfelvétel: 
   - Válasszátok ki a megfelelő időpontot a leltárfelvételhez, és kérjétek meg a szakoktatótokat, hogy segíthessenek az adott terület megközelítésében.
   - Végezzétek el a leltározást, és rögzítsétek az adatokat a leltárlistán (pl. mennyiség, állapot, megjegyzések).
4. Elemzés és összegzés:
   - Elemezzétek az összegyűjtött adatokat. Milyen állapotban vannak az eszközök? Mennyire van szükség új eszközökre?
   - Készítsetek egy rövid jelentést a tapasztalataitokról, amely tartalmazza az általatok leltározott terület állapotát, valamint javaslatokat a szükséges fejlesztésekre.
5. Prezentáció: 
   - Készítsetek egy prezentációt a csoportos munkátokról, amelyet az osztály előtt mutattok be. Osszátok meg a tapasztalataitokat, az elemzéseiteket és a javaslataitokat.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</si>
  <si>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"D", "F"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</si>
  <si>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5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</si>
  <si>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"A","B", "F"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</si>
  <si>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 xml:space="preserve"> "B", "C", "E", "F"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</si>
  <si>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20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</si>
  <si>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"B","C"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</si>
  <si>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2-3 óra</t>
    </r>
  </si>
  <si>
    <r>
      <t xml:space="preserve">Konkrét értékpapír elemzése
</t>
    </r>
    <r>
      <rPr>
        <sz val="11"/>
        <color theme="1"/>
        <rFont val="Franklin Gothic Book"/>
        <family val="2"/>
        <charset val="238"/>
      </rPr>
      <t>Válasszon ki egy értékpapírt a magyar piacon (egy konkrét részvényt vagy kötvényt).
Végezzen részletes elemzést a kiválasztott értékpapírról az alábbi szempontok alapján:
      - A vállalat pénzügyi mutatói (pl. árbevétel, nyereség, adósság) és piaci helyzete.
      - Államkötvény esetén futamidő és hozam alakulásáról. Mutassa be miért érdemes államkötvénybe fektetni a pénzét.
      - Elemzés a kockázat és hozam viszonyáról, valamint a befektetés potenciális előnyeiről.
Az elemzése alapján fogalmazzon meg egy rövid ajánlást, amelyben kifejti, hogy az adott értékpapír miért lehet jó befektetési lehetőség és kiknek ajánlaná (pl. kockázattűrő képesség, időtáv).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</si>
  <si>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"B", "E"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</si>
  <si>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6-8 óra</t>
    </r>
  </si>
  <si>
    <r>
      <t xml:space="preserve">Egy beruházási folyamat számviteli elszámolása, bizonylatolása   
A feladat leírása: 
</t>
    </r>
    <r>
      <rPr>
        <sz val="11"/>
        <color theme="1"/>
        <rFont val="Franklin Gothic Book"/>
        <family val="2"/>
        <charset val="238"/>
      </rPr>
      <t>1. Írjon le egy beruházási folyamatot tetszőleges információkkal: nevezze meg a szereplőket, a gazdasági eseményeket, adjon számszerű értékeket az eseményekhez!
2. Készítse el a gazdasági események bizonylatait. A leírt folyamatban legalább 5 db belső és –külső bizonylat jelenjen meg (az 5 db bizonylat esetén mindegyik különböző legyen), a belsők között kötelező elem az Üzembehelyezési jegyzőkönyv és a Tárgyi eszköz egyedi nyilvántartó.
3. Kontírozza a gépi könyvelés számára a bizonylatokat! A számlakijelölést rögzítse a bizonylatokon.
4. Határozza meg a tárgyi eszköz beruházás bekerülési értékét egy munkatáblában! A munkatábla tartalmazza a bekerülési érték elemek megnevezését és az összeget! Ajánlott kivitelezés Excel alkalmazás – ahol szükséges csatoljon mellékszámítást!
5. Mutassa be az aktiválás évére, majd az azt követő üzleti (naptári) évekre az eszköz terv szerinti leírása költségek összegeit és ezek tárgyévi eredményre gyakorolt hatását! A leírás tervezésénél figyeljen az aktiválás időpontjára! A példavállalkozás üzleti éve a naptári évvel azonos (fordulónap december 31).
6. Mutassa be az aktiválástól az eszköz terv szerinti leírása végéig terjedő időszak mérlegében megjelenő eszköz értékeket!</t>
    </r>
  </si>
  <si>
    <t>Szakirányú oktatás összes óraszáma: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</si>
  <si>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Egy lehetséges projekt részeként  a résztvevők  ismereteket szereznek a munkavégzéssel kapcsolatos munkavédelmi, tűzvédelmi és környezetvédelmi szabályokról, amelyek elengedhetetlenek a biztonságos munkakörnyezet megteremtéséhez. Elköteleződnek a biztonságos munkavégzés mellett, és tisztában lesznek az irodai munkahelyek kialakításának szabályaival és követelményeivel. A résztvevők figyelmet fordítanak az iroda belső kialakítására és bútorok elhelyezésére, valamint a számítógépes munkahelyek ergonomikus tervezésére, beleértve a képernyők helyes elhelyezését is, hogy támogassák a kényelmes és hatékony munkavégzést.</t>
    </r>
  </si>
  <si>
    <t xml:space="preserve">Irodai szoftverek szakmai alkalmazása </t>
  </si>
  <si>
    <t>Irodai szoftverek alkalmazása</t>
  </si>
  <si>
    <t>Felelősséget vállal önmaga és munkatársai biztonságáért.</t>
  </si>
  <si>
    <t>Elkötelezett a biztonságos munkavégzés mellett.</t>
  </si>
  <si>
    <t>Ismeri a munkavégzéssel kapcsolatos munkavédelmi, tűzvédelmi és környezetvédelmi szabályokat.</t>
  </si>
  <si>
    <t>A munkavégzés során betartja a munkavédelmi, tűzvédelmi és környezetvédelmi szabályokat.</t>
  </si>
  <si>
    <t>"A"  Vállalkozások gazdálkodási feladatai (1; 14; 17; 21; 22.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</si>
  <si>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Egy lehetséges projekt részeként  a tanulók ismereteket szereznek a szerzői jogról, beleértve a törvény főbb szabályait, amelyek meghatározzák a szellemi tulajdon védelmét és a felhasználás korlátait. Emellett foglalkoznak az adatok felhasználásának jogi kereteivel, kiemelve az adatvédelem fontosságát és a személyes adatok védelmét. A számítógépes vírusokkal kapcsolatos ismeretek révén a tanulók megtanulják, hogyan védhetik meg rendszereiket a vírusokkal szemben, és hogyan biztosíthatják a rendszer- és adatbiztonságot. A mentés és archiválás alapjaival ismerkedve megértik az adatok megőrzésének és védelmének jelentőségét. Az oktatás során kiemelt figyelmet kap az adatszolgáltatás, adatkezelés és információbiztonság gyakorlati alkalmazása, amely elengedhetetlen a digitális világban való sikeres navigáláshoz.</t>
    </r>
  </si>
  <si>
    <t xml:space="preserve">A könyvelési programokkal kapcsolatos követelmények </t>
  </si>
  <si>
    <t>Szoftverjog és etika, adatvédelem</t>
  </si>
  <si>
    <t>Számítógépes könyvelés</t>
  </si>
  <si>
    <t>Munkája során betartja az adatszolgáltatásra, az adatkezelésre és az információbiztonságra vonatkozó előírásokat.</t>
  </si>
  <si>
    <t>Figyelemmel kíséri az adatszolgáltatásra, adatkezelésre és az információbiztonságra vonatkozó változásokat.</t>
  </si>
  <si>
    <t>Tisztában van az adatszolgáltatásra, az adatkezelésre és az információbiztonságra vonatkozó szabályokkal.</t>
  </si>
  <si>
    <t>Alkalmazza az adatszolgáltatásra, adatkezelésre és az információbiztonságra vonatkozó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</si>
  <si>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során a tanulók átfogó ismereteket szereznek az értékpapírok fajtáiról, azok kibocsátásáról és nyilvántartásuk módjáról. Megtanulják az árfolyam- és hozamszámítás alapjait. A pénzügyi piacon elérhető különböző értékpapírok között eligazodva választani tudnak befektetési lehetőségek között.  A tanulók megértik a nemzetközi elszámolási eszközök árfolyam-alakulásának gazdasági hatásait is. Ezen kívül gyakorlatot szereznek az értékpapír-, valuta- és devizanyilvántartások vezetésében, ezzel elősegítve a pénzügyi ismereteik gyakorlati alkalmazását.</t>
    </r>
  </si>
  <si>
    <t xml:space="preserve">Pénzügyi piacok és termékeik </t>
  </si>
  <si>
    <t>Nemzetközi pénzügyek</t>
  </si>
  <si>
    <t>Pénzügy</t>
  </si>
  <si>
    <t>Betartja és betartatja az értékpapír-, valuta- és deviza- nyilvántartásokra vonatkozó szabályokat.</t>
  </si>
  <si>
    <t>Elfogadja az értékpapír-, valuta- és deviza- nyilvántartásokra vonatkozó szabályokat.</t>
  </si>
  <si>
    <t>Ismeri az értékpapírok fajtáit, kibocsátásuk, nyilvántartásuk módját. Ismeri az árfolyam és hozam számítás módját. Ismeri a valuta- és devizaárfolyamokat.</t>
  </si>
  <si>
    <t>Vezeti az értékpapír-, a valuta- és deviza- nyilvántartásokat. Elvégzi az értékpapír, valuta és devizaműveletek pénzügyi és ügyviteli lebonyolítását.</t>
  </si>
  <si>
    <t>"C" Vállalkozás finanszírozási döntései (18; 19; 20.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</si>
  <si>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 oktatás során a tanulók megismerkednek a finanszírozási döntésekhez szükséges kulcsfontosságú információforrásokkal, amelyek segítik a vállalatok számára elérhető finanszírozási lehetőségek azonosítását. A vállalatok különböző forrásokból szerezhetnek tőkét, mint például saját tőke, banki hitelek, kötvénykibocsátás vagy kockázati tőke. A források költségeit számszerűsíteni lehet a tőkeköltség számításával, amely figyelembe veszi a tőke árát és a finanszírozás egyéb költségeit. A beruházási döntések során elengedhetetlen, hogy a vállalatok a finanszírozás költségeit is beépítsék a számításokba, hiszen ezek jelentős hatással vannak a projekt várható megtérülésére és a döntések megalapozottságára.</t>
    </r>
  </si>
  <si>
    <t xml:space="preserve">Komplex pénzügyi feladatok </t>
  </si>
  <si>
    <t xml:space="preserve">A vállalkozások finanszírozása </t>
  </si>
  <si>
    <t xml:space="preserve">Statisztikai számítások </t>
  </si>
  <si>
    <t>Gazdasági számítások</t>
  </si>
  <si>
    <t>Felelősséget vállal a szolgáltatott adatok megbízhatóságáért.</t>
  </si>
  <si>
    <t>Belátja a megbízható információforrások fontosságát.</t>
  </si>
  <si>
    <t>Ismeri a finanszírozási döntésekhez szükséges információforrásokat.</t>
  </si>
  <si>
    <t>Adatokat szolgáltat a finanszírozási döntésekhez.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</si>
  <si>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több tananyagelemből összeálló komplex oktatási folyamat során a tanulók megismerik a megtakarítások és hitelezések fontosságát, valamint megtanulják a jövőérték számításának alapjait. Képesek lesznek hitelfelvétel esetén hiteltörlesztési tervet készíteni, és különböző hitelajánlatokat összehasonlítani. Emellett a tanulók érdekeik figyelembevételével tudatos döntéseket hoznak a befektetési és hitelajánlatok között, ezáltal fejlesztve pénzügyi tudatosságukat és döntéshozatali képességeiket.</t>
    </r>
  </si>
  <si>
    <t>Komplex pénzügyi feladatok</t>
  </si>
  <si>
    <t xml:space="preserve">Befektetések értékelése </t>
  </si>
  <si>
    <t xml:space="preserve">A vállalkozások pénzügyi teljesítményének mérése </t>
  </si>
  <si>
    <t xml:space="preserve">A pénz időértéke </t>
  </si>
  <si>
    <t xml:space="preserve">Pénzügyi számítások </t>
  </si>
  <si>
    <t>Másokkal együttműködve vesz részt a hitelezési ügyletekben.</t>
  </si>
  <si>
    <t>Kritikusan szemléli a megtakarítási és hitelezési ajánlatokat.</t>
  </si>
  <si>
    <t>Megérti a megtakarítások és hitelezések szükségességét.</t>
  </si>
  <si>
    <t>Pénz- és hitelműveletekkel kapcsolatos ügyeket intéz. Jelenés jövőérték számítást, illetve törlesztési tervet készít, gazdaságossági mutatókat számol.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</si>
  <si>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 szemléletű oktatás során a tanulók gyakorlati ismereteket szereznek a vállalati gazdálkodás üzleti folyamatairól, különös figyelmet fordítva az irodai szoftverek alkalmazására. Megismerkednek az irodai szoftverek szakmai használatával, amely lehetővé teszi számukra a vállalati folyamatok hatékony támogatását. A tanulók képesek lesznek bizonylatok alapján komplex könyvelési feladatokat elvégezni, így mélyebb megértést nyernek a vállalati projektek pénzügyi aspektusairól és a könyvelési gyakorlatokról. A projekt célja, hogy a résztvevők gyakorlati tapasztalatokat szerezzenek, és felkészüljenek a valós üzleti környezet kihívásaira.</t>
    </r>
  </si>
  <si>
    <t>Együttműködve a csapattagokkal látja el a projektek és pályázatok tevékenységeit.</t>
  </si>
  <si>
    <t>Elfogadja a határidőket és az elszámolás követelményeit.</t>
  </si>
  <si>
    <t>Ismeri a vállalat pályázati lehetőségeit. Tudja rendszerezni a pályázati dokumentációkat.</t>
  </si>
  <si>
    <t>Kezeli az egyes projektekhez kapcsolódó iratanyagokat, dokumentumokat.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</si>
  <si>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több tananyagelemből összeálló komplex oktatási folyamat során a tanulók megismerkednek a szigorú számadású bizonylatok kezelésének alapelveivel, valamint az áfa törvény számlaadási kötelezettségeivel és szabályosságára vonatkozó előírásaival. A képzés során a tanulók gyakorlatban is elsajátítják, hogyan kell számlázó program segítségével és papíralapú számlát kiállítani, mindezt a számviteli és adójogszabályok betartásával. Ezáltal a tanulók képesek lesznek a jogszabályi keretek között pontosan végezni számviteli tevékenységeiket, biztosítva ezzel a vállalkozás szabályos működését.</t>
    </r>
  </si>
  <si>
    <t xml:space="preserve">Számviteli bizonylatok </t>
  </si>
  <si>
    <t>Számviteli esettanulmányok</t>
  </si>
  <si>
    <t>Általános forgalmi adó</t>
  </si>
  <si>
    <t>Adózás</t>
  </si>
  <si>
    <t>Szakmai irányítás mellett végzi a számlázási és adatszolgáltatással kapcsolatos feladatokat.</t>
  </si>
  <si>
    <t>A számlák készítése során szem előtt tartja a határidőket, valamint a számviteli és adójogszabályok vonatkozó normáit. Munkája során a környezettudatos magatartást tartja szem előtt.</t>
  </si>
  <si>
    <t>Tudja a számlakiállítás szabályait, az adóhatósághoz történő bejelentés és adatszolgáltatás módját. Ismeri a gépi és kézi számla tartalmi és formai kellékeit.</t>
  </si>
  <si>
    <t>Számlázó programok segítségével számlázási, valamit a kapcsolódó adatszolgáltatási feladatokat lát el.</t>
  </si>
  <si>
    <t>"D"  Adózás elmélete és gyakorlata (6; 16.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</si>
  <si>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Egy lehetséges projekt részeként  a tanulók elsajátítják a vevő- és szállítónyilvántartás fontosságát, amely kulcsszerepet játszik a korrekt áfa bevallásban és a pontos folyószámla nyilvántartásban. Megismerik a nyilvántartási rendszert, és tudatosítják a pontos adatok vezetésének jelentőségét, ezzel hozzájárulva a pénzügyi áttekinthetőséghez. Az elkötelezettség a precíz nyilvántartás mellett elengedhetetlen a hatékony ügyintézéshez és a pénzügyi irányítás optimalizálásához.</t>
    </r>
  </si>
  <si>
    <t xml:space="preserve">Főkönyvi és folyószámla-könyvelési rendszer </t>
  </si>
  <si>
    <t xml:space="preserve">Kötelezettségekkel kapcsolatos elszámolások </t>
  </si>
  <si>
    <t>Számvitel</t>
  </si>
  <si>
    <t>Szakmai irányítás mellett végzi a nyilvántartások vezetését, a határidők figyelését, valamint a bejövő számlák tartalmi és alaki megfelelőségének vizsgálatát.</t>
  </si>
  <si>
    <t>Elkötelezett a nyilvántartások elvárások szerinti vezetése mellett.</t>
  </si>
  <si>
    <t>Tisztában van a vevők és szállítók nyilvántartási rendszerével.</t>
  </si>
  <si>
    <t>Vezeti a vevői és szállítói nyilvántartásokat.</t>
  </si>
  <si>
    <t>"E" Számviteli  feladatok (2; 3; 4; 5; 15.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</si>
  <si>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oktatás során a tanulók  megismerkednek a biztosítással kapcsolatos alapfogalmakkal, melyek elengedhetetlenek a biztosítási piac megértéséhez. Képessé válnak megkülönböztetni az életbiztosításokat és a nem életbiztosításokat, így jobban tudják értékelni a különböző biztosítási termékek célját és funkcióját. Emellett fejlesztik kritikai gondolkodásukat, amely lehetővé teszi számukra, hogy alaposan megvizsgálják és értékeljék a különböző biztosítási ajánlatokat, figyelembe véve azok előnyeit, hátrányait és költségeit. Ezáltal tudatosabb döntéseket hozhatnak a biztosításokkal kapcsolatban.</t>
    </r>
  </si>
  <si>
    <t xml:space="preserve">Biztosítási alapismertek  </t>
  </si>
  <si>
    <t>Önállóan alkot adekvát kérdéseket a biztosítási termékekkel kapcsolatban.</t>
  </si>
  <si>
    <t>Kritikusan szemléli a különböző biztosítási ajánlatokat.</t>
  </si>
  <si>
    <t>Ismeri a biztosítással kapcsolatos alapfogalmakat, és megkülönbözteti az élet- és nem életbiztosításokat.</t>
  </si>
  <si>
    <t>Használja a különböző biztosítási ágak szolgáltatásait.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</si>
  <si>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Egy lehetséges projekt részeként a tanulók ismereteket szereznek a külföldi gazdasági ügyletek lebonyolításáról, különös figyelmet fordítva a valuta- és devizaügyletek árfolyamváltozásainak hatásaira. Megismerkednek a nemzetközi fizetések általános szabályaival, valamint a nemzetközi elszámolások eszközeivel. Emellett elsajátítják a valuta- és devizaárfolyamok jegyzésének módszereit, és képesek lesznek a kapcsolódó számítások elvégzésére, amely segíti őket a gazdasági döntések megalapozásában és a kockázatok kezelésében.</t>
    </r>
  </si>
  <si>
    <t xml:space="preserve">Nemzetközi pénzügyek </t>
  </si>
  <si>
    <t>Vezetői utasítás alapján betartja a devizagazdálkodási szabályokat.</t>
  </si>
  <si>
    <t>Belátja a nemzetközi pénzügyekkel kapcsolatos szabályok követésének fontosságát.</t>
  </si>
  <si>
    <t>Ismeri a nemzetközi pénzügyekkel kapcsolatos alapfogalmakat.</t>
  </si>
  <si>
    <t>Külföldi gazdasági ügyletek során kiszámolja a valuta-, deviza ügyletek árfolyamváltozásainak hatását.</t>
  </si>
  <si>
    <t>"B" Vállalkozás általános pénzügyei 
(7; 8; 9; 10; 11; 12; 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</si>
  <si>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Egy lehetséges projekt részeként  a tanulók mélyebb ismereteket szereznek a szigorú számadású bizonylatok nyilvántartásának szabályairól, amelyek a számviteli és adózási jogszabályok keretein belül működnek. Kiemelt figyelmet fordítanak a számviteli törvény által előírt bizonylati elvre és bizonylati fegyelemre, amely biztosítja a pénzügyi és számviteli adatok valódiságát és átláthatóságát. A tanulás során a résztvevők elsajátítják a jogszabályi normák alkalmazását, ezzel hozzájárulva a pontos és szabályszerű nyilvántartások vezetéséhez.</t>
    </r>
  </si>
  <si>
    <t xml:space="preserve">A pénzkezeléshez kapcsolódó bizonylatok </t>
  </si>
  <si>
    <t xml:space="preserve">A pénzkezelés bizonylatai </t>
  </si>
  <si>
    <t xml:space="preserve">A pénzforgalom </t>
  </si>
  <si>
    <t>Az előírásoknak megfelelően vezeti a pénzügyi nyilvántartásokat.</t>
  </si>
  <si>
    <t>Szem előtt tartja a számviteli és az adózás rendjére, valamint a bizonylatok nyilvántartására vonatkozó jogszabályi normákat.</t>
  </si>
  <si>
    <t>Ismeri a szigorú számadású bizonylatok nyilvántartási szabályait.</t>
  </si>
  <si>
    <t>Nyilvántartja a pénzügyi bizonylatokat.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</si>
  <si>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oktatás során a tanulók megismerik a pénzforgalmi szolgáltatóval kötött keretszerződés tartalmi elemeit, beleértve a számlatulajdonos és a hitelintézet jogait és kötelességeit. Emellett fontos hangsúlyt kap a szolgáltatóval való együttműködés szabályainak betartása, amely biztosítja a pénzügyi tranzakciók zökkenőmentes lebonyolítását. Az ismeretek révén a tanulók képesek lesznek tudatosan kezelni a pénzügyi szolgáltatásokat, és megérteni a szerződéses kötelezettségeik jelentőségét.</t>
    </r>
  </si>
  <si>
    <t>A pénzkezelés bizonylatai</t>
  </si>
  <si>
    <t>A pénzforgalom</t>
  </si>
  <si>
    <t>Betartja a pénzforgalmi szolgáltatóval folytatott kapcsolattartás szabályait.</t>
  </si>
  <si>
    <t>Elfogadja a pénzforgalmi szolgáltatóval kapcsolatos együttműködési szabályokat.</t>
  </si>
  <si>
    <t>Ismeri a pénzforgalmi szolgáltatókat és a hivatali kapcsolattartás szabályait.</t>
  </si>
  <si>
    <t>Kapcsolatot tart a vállalkozás pénzforgalmi szolgáltatójával.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</si>
  <si>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oktatás során a tanulók elsajátítják a beérkezett számlák alapján történő banki utalások előkészítésének folyamatát, valamint megismerkednek a bankszámlakivonat felépítésével. Megértik a terhelés és jóváírás tételeit, ami elengedhetetlen a vevő- és szállító nyilvántartások pontos könyveléséhez. Az oktatás célja, hogy a résztvevők képesek legyenek a pénzügyi tranzakciók helyes kezelésére és nyilvántartására.</t>
    </r>
  </si>
  <si>
    <t>Szakmai felügyelet mellett végzi a banki utalásokat.</t>
  </si>
  <si>
    <t>Szem előtt tartja az utalási határidőket.</t>
  </si>
  <si>
    <t>Ismeri a banki bizonylatokat és az ügyintésre használt elektronikus banki felületeket.</t>
  </si>
  <si>
    <t>Előkészíti a banki utalásokat.Kapcsolatot tart a vállalkozás pénzforgalmi szolgáltatójával.	Ismeri a pénzforgalmi szolgáltatókat és a hivatali kapcsolattartás szabályait.	Elfogadja a pénzforgalmi szolgáltatóval kapcsolatos együttműködési szabályokat.	Betartja a pénzforgalmi szolgáltatóval folytatott kapcsolattartás szabályait.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</si>
  <si>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során a résztvevők megtanulják a házipénztár vezetésének alapjait, az ehhez tartozó pénzügyi dokumentumok nyilvántartását és ellenőrzését. Megismerkednek a bevételi és kiadási pénztárbizonylatok kitöltésének folyamatával, valamint a pénztár jelentés elkészítésének lépéseivel. Emellett hangsúlyos szerepet kap a pénzügyi szabályok betartása, amely biztosítja a pontos és átlátható pénzgazdálkodást. A projekt célja, hogy a résztvevők gyakorlati tapasztalatokat szerezzenek a pénzügyi adminisztráció terén, így felkészülten végezhetik el pénzügyi feladataikat. A projekt csoportos munkavégzésre is lehetőséget ad, amelyben a résztvevők feloszthatják és gyakorolhatják a pénzkezeléssel kapcsolatos feladatköröket.</t>
    </r>
  </si>
  <si>
    <t>Önállóan végzi a házipénztár kezelését.</t>
  </si>
  <si>
    <t>Törekszik a házipénztárra vonatkozó szabályok pontos betartására.</t>
  </si>
  <si>
    <t>Ismeri és betartja a házipénztár vezetésének jogszabályi előírásait.</t>
  </si>
  <si>
    <t>Vezeti a házipénztárt és rendszerezi, nyilvántartja, ellenőrzi a dokumentumokat.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</si>
  <si>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Egy lehetséges projekt részeként  a tanulók átfogó ismereteket szereznek a bankügyletek fogalmáról és típusairól, beleértve az aktív, passzív és semleges bankügyletek jellemzőit és jelentőségét. Megismerkednek a pénzforgalom általános szabályaival. A tanulók betekintést nyernek a bankválasztás lehetőségeibe, a fizetési számlák típusába és működésébe, továbbá képesek lesznek a vállalkozás pénzforgalmát lebonyolítani. Különbséget tudnak tenni az alapvető fizetési módok között, és megértik azok alkalmazási lehetőségeit. Ismerik és kezelik a pénzforgalom lebonyolításához használt bizonylatokat. Mélyebb ismereteket szereznek arról, hogyan válasszanak saját maguknak, vagy vállalkozásuk igényeinek megfelelő szolgáltatást kínáló pénzintézetet.</t>
    </r>
  </si>
  <si>
    <t>Bankügyletek</t>
  </si>
  <si>
    <t>Önállóan intézi a munkájához kapcsolódó fizetési feladatokat.</t>
  </si>
  <si>
    <t>Ismeri a bankügyletek fogalmát, fajtáit, a különböző bankügyletek (aktív, passzív, semleges) jellemzőit, jelentőségét. Ismeri a pénzügyi szolgáltatásokat (pénzügyi szolgáltatások és kiegészítő pénzügyi szolgáltatások). Ismeri a pénzforgalom általános szabályait, a fizetési számlák fajtáit. Tudja az alapvető fizetési módokat.</t>
  </si>
  <si>
    <t>Értelmezi a bankügyleteket és a pénzügyi szolgáltatásokat, beazonosítja a pénzforgalommal kapcsolatos eseményeket.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</si>
  <si>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projektszemléletű oktatás során  a résztvevők átfogó ismereteket szereznek a jelenlegi magyar pénzügyi intézményrendszer felépítéséről és működéséről. Megismerik a Magyar Nemzeti Bank struktúráját és feladatait, valamint szerepét a monetáris irányításban, amely kulcsfontosságú a gazdasági stabilitás fenntartásában. A hitelintézetek és pénzügyi vállalkozások jellemzőit, valamint a nem monetáris közvetítők, mint például biztosítók és nyugdíjpénztárak feladatait is áttekintik. A hallgatók megértik a Magyar Bankszövetség, az Országos Betétbiztosítási Alap (OBA) és a Befektető-védelmi Alap (BEVA) szerepét és szükségességét a pénzügyi rendszer biztonságának és stabilitásának érdekében. </t>
    </r>
  </si>
  <si>
    <t xml:space="preserve">A pénzügyi intézményrendszer </t>
  </si>
  <si>
    <t>Vezetői utasítás alapján vesz részt a vállalkozás, a hitelintézetek, illetve pénzügyi vállalkozások közötti kapcsolat alakításában.</t>
  </si>
  <si>
    <t>Érdeklődik a vállalkozások és hitelintézetek, illetve pénzügyi vállalkozások közötti kapcsolatok iránt.</t>
  </si>
  <si>
    <t>Tisztában van a vállalkozások és hitelintézetek, illetve pénzügyi vállalkozások közötti kapcsolat tartalmával, alapvető sajátosságaival.</t>
  </si>
  <si>
    <t>Bemutatja a vállalkozások, hitelintézetek és pénzügyi vállalkozások kapcsolatát.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</si>
  <si>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több tananyagelemből összeálló komplex oktatási folyamat során a tanulók átfogó ismereteket szereznek a vállalkozásokat érintő adó- és járulékfizetési kötelezettségekről. Megismerik a bevallási és befizetési határidőket, valamint a szükséges bevallási nyomtatványokat. A résztvevők megtanulják kezelni a nyomtatványkitöltő programot, és képesek lesznek a megfelelő bevallási nyomtatványok kitöltésére. Emellett tisztában lesznek az adóbevallás elkészítéséhez szükséges elméleti adózási ismeretekkel, így gyakorlati tudásra és elméleti alapokra is szert tesznek a témában.</t>
    </r>
  </si>
  <si>
    <t xml:space="preserve">A bevallások ellenőrzése </t>
  </si>
  <si>
    <t xml:space="preserve">Az elektronikus bevallás gyakorlata </t>
  </si>
  <si>
    <t xml:space="preserve">A gyakorlat előkészítése </t>
  </si>
  <si>
    <t>Elektronikus bevallás</t>
  </si>
  <si>
    <t xml:space="preserve">Gépjárműadó és cégautóadó </t>
  </si>
  <si>
    <t xml:space="preserve">Helyi adók </t>
  </si>
  <si>
    <t xml:space="preserve">Általános forgalmi adó </t>
  </si>
  <si>
    <t xml:space="preserve">Társaságok jövedelemadózása </t>
  </si>
  <si>
    <t xml:space="preserve">Az egyéni vállalkozó jövedelemadózási formái </t>
  </si>
  <si>
    <t xml:space="preserve">Személyi jövedelemadózás és bért terhelő járulékok </t>
  </si>
  <si>
    <t xml:space="preserve">Az adózás rendje, az adóigazgatási rendtartás </t>
  </si>
  <si>
    <t xml:space="preserve">Az államháztartás rendszere </t>
  </si>
  <si>
    <t>Szakmai irányítás mellett végzi a bevallási és befizetési feladatokat.</t>
  </si>
  <si>
    <t>Belátja a bevallási és befizetési határidők betartásának fontosságát.</t>
  </si>
  <si>
    <t>Ismeri a vállalkozást érintő adó- és járulékfizetési kötelezettségeket. Tudja a bevallási és befizetési határidőket. Ismeri a bevallási nyomtatványokat.</t>
  </si>
  <si>
    <t>Ellátja a vállalkozás adókötelezettségéhez kapcsolódó elektronikus ügyintézési feladatokat. Kezeli a nyomtatványkitöltő programot. Kitölti a megfelelő bevallási nyomtatványt. Kapcsolatba lép az ügyfélkapuval. Elektronikusan elküldi a nyomtatványt. Betartja a munka-, vagyon-, tűz-, balesetvédelmi és egészségügyi előírásokat.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</si>
  <si>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több tananyagelemből összeálló komplex oktatási folyamat során a tanulók olyan gyakorlati ismereteket szereznek, amelyek lehetővé teszik számukra a gazdasági események kontírozását és a főkönyvi, valamint analitikus nyilvántartások vezetését. Megtanulják a könyvviteli feladások elkészítését és egyeztetését, így önállóan képesek lesznek elvégezni a kontírozást és a főkönyvi könyvelést. A tanulók alaposan megismerik a nyilvántartások rendszerét, azok sajátosságait, valamint a könyvelés alapjául szolgáló alkalmazott bizonylatokat, ami hozzájárul a számviteli nyilvántartások pontos kezeléséhez. Ezáltal nemcsak elméleti tudásukat mélyítik el, hanem gyakorlati készségeiket is fejlesztik a könyvelői feladatok végzése során.</t>
    </r>
  </si>
  <si>
    <t xml:space="preserve">Komplex számviteli esettanulmányok </t>
  </si>
  <si>
    <t xml:space="preserve">Jövedelemelszámolás bizonylata </t>
  </si>
  <si>
    <t xml:space="preserve">Vásárolt készletek bizonylatai </t>
  </si>
  <si>
    <t xml:space="preserve">Tárgyi eszközök nyilvántartása </t>
  </si>
  <si>
    <t xml:space="preserve">Könyvelési tétel szerkesztése </t>
  </si>
  <si>
    <t xml:space="preserve">A zárás, az éves beszámoló </t>
  </si>
  <si>
    <t xml:space="preserve">Pénzügyi és hitelműveletekkel kapcsolatos elszámolások </t>
  </si>
  <si>
    <t xml:space="preserve">Saját termelésű készletekkel kapcsolatos elszámolások és eredménymegállapítás </t>
  </si>
  <si>
    <t xml:space="preserve">Költségekkel kapcsolatos elszámolások </t>
  </si>
  <si>
    <t>Jövedelemelszámolás</t>
  </si>
  <si>
    <t xml:space="preserve">Vásárolt készletek elszámolása </t>
  </si>
  <si>
    <t xml:space="preserve">Tárgyi eszközökkel és immateriális javakkal kapcsolatos elszámolás </t>
  </si>
  <si>
    <t xml:space="preserve">A számlakeret, könyvelési tételek szerkesztése  </t>
  </si>
  <si>
    <t>Önállóan végzi a kontírozást, a főkönyvi könyvelést és a feladásokat, a nyilvántartások vezetését.</t>
  </si>
  <si>
    <t>Elfogadja a könyvelés szabályait. Szükség esetén belső ellenőrzést kezdeményez.</t>
  </si>
  <si>
    <t>Ismeri és alkalmazza a kontírozás és a főkönyvi könyvelés szabályait. Ismeri a nyilvántartások rendszerét és sajátosságait, az alkalmazott bizonylatokat, azok kapcsolatát.</t>
  </si>
  <si>
    <t>Gazdasági eseményeket kontíroz, vezeti a főkönyvi és az analitikus nyilvántartásokat, könyvviteli feladásokat készít, egyeztet.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</si>
  <si>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oktatás során  a résztvevők megismerkednek a számviteli beszámolók különböző fajtáival, beleértve azok részeit és megértik a részek közötti összefüggéseket. Megtanulják, hogy a mérleg és az eredménykimutatás elkészítéséhez szükséges információkat honnan lehet beszerezni, és hogyan kell azokat rendszerezni. A beszámoló készítésekor hangsúlyozottan figyelembe veszik a számviteli alapelveket, biztosítva ezzel a beszámolók valódiságát és átláthatóságát.</t>
    </r>
  </si>
  <si>
    <t xml:space="preserve">A számviteli törvény és az éves beszámoló  </t>
  </si>
  <si>
    <t>Felelősséget vállal a számviteli beszámolóhoz szolgáltatott adatokért.</t>
  </si>
  <si>
    <t>Elkötelezett a számviteli beszámoló pontos elkészítése mellett.</t>
  </si>
  <si>
    <t>Ismeri a számviteli beszámoló fajtáit, annak részeit és a részek közötti összefüggéseket. Tudja, melyik részt milyen információkból lehet elkészíteni.</t>
  </si>
  <si>
    <t>Adatokat szolgáltat a számviteli beszámoló elkészítéséhez.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</si>
  <si>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több tananyagelemből összeálló komplex oktatási folyamat során a résztvevők olyan ismeretekre tesznek szert, amelyek lehetővé teszik számukra, hogy könyvelési feladatokat végezzenek könyvelőprogram használatával, a vállalkozás szabályzatának megfelelően. Megismerkednek a könyvelés alapvető szabályaival, valamint a vállalkozás számviteli politikájában rögzített előírásokkal. A képzés hangsúlyozza a számviteli szabályok és helyi előírások betartásának fontosságát, így a tanulók képesek lesznek pontos és jogszerű könyvelési tevékenységet folytatni. </t>
    </r>
  </si>
  <si>
    <t xml:space="preserve">Integrált vállalati rendszerek </t>
  </si>
  <si>
    <t>Bérelszámoló program alkalmazása</t>
  </si>
  <si>
    <t xml:space="preserve">Készletnyilvántartó program </t>
  </si>
  <si>
    <t xml:space="preserve">Tárgyieszköz-nyilvántartó program </t>
  </si>
  <si>
    <t>A zárás, az éves beszámoló</t>
  </si>
  <si>
    <t>Vásárolt készletek elszámolása</t>
  </si>
  <si>
    <t>Tárgyi eszközökkel és immateriális javakkal kapcsolatos elszámolás</t>
  </si>
  <si>
    <t>Vállalja a felelősséget könyvelési tevékenységéért.</t>
  </si>
  <si>
    <t>Elfogadja a könyvelésre vonatkozó előírásokat és helyi szabályokat, valamint felettese ellenőrzését.</t>
  </si>
  <si>
    <t>Ismeri a könyvelés szabályait, a vállalkozás helyi számviteli rendjét.</t>
  </si>
  <si>
    <t>Könyvelési feladatokat lát el könyvelőprogram segítségével a vállalkozás szabályzatának megfelelően.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</si>
  <si>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projektszemléletű oktatás  során egy lehetséges projekt részeként  a tanulók megtanulják, hogyan kell rendszerezni a vállalkozás vagyonát, és csoportosítani a különböző vagyonelemeket. A tanulók megismerik a mérlegtételeket, és képesek lesznek különbséget tenni az aktívák és passzívák között. Emellett elsajátítják a vagyontárgyak helyes elhelyezését a mérlegben, számviteli előírásoknak megfelelően. Megértik a mérleg különböző elemei közötti összefüggéseket, így átfogó képet kapnak a vállalkozás vagyoni helyzetéről.</t>
    </r>
  </si>
  <si>
    <t>A számlakeret, könyvelési tételek szerkesztése</t>
  </si>
  <si>
    <t>A számviteli törvény és az éves beszámoló</t>
  </si>
  <si>
    <t>Betartja a vagyontárgyak mérlegtételekbe történő besorolásának szabályait.</t>
  </si>
  <si>
    <t>Elfogadja a vállalkozások vagyonával kapcsolatos jogszabályi előírásokat.</t>
  </si>
  <si>
    <t>Csoportosítja a vállalkozás vagyontárgyait. Ismeri a vállalkozás életében betöltött szerepüket. Felsorolja a mérlegtételeket. A vagyontárgyakat elhelyezi a mérlegben. Érti a mérleg összefüggéseit.</t>
  </si>
  <si>
    <t>Rendszerezi a vállalkozás vagyonát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</si>
  <si>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 xml:space="preserve">A több tananyagelemből összeálló komplex oktatási folyamat során  a tanulók elsajátítják a vállalkozások gazdasági feladatait, amelyek magukban foglalják a pénzügyi tervezést, a termelést, a marketinget és az értékesítést. Megismerik a vállalkozás főbb részegységeit, mint például a pénzügyi, operatív és humán erőforrás funkciókat, valamint azok közötti kapcsolódási pontokat, amelyek biztosítják a hatékony működést.  Ezen ismeretek összefüggő rendszere lehetővé teszi a tanulók számára, hogy átfogóan lássák a vállalkozások működését és a gazdasági döntések hatásait. A feladat végrehajtása csoportos munkavégzésre ad lehetőséget, ahol a tanulók részesei lehetnek az egyes vállalati funkcióknak. Ezáltal nemcsak elméleti tudásukat mélyítik el, hanem gyakorlati készségeiket is fejlesztik. </t>
    </r>
  </si>
  <si>
    <t>A vállalkozások válsága</t>
  </si>
  <si>
    <t>A vállalkozás vezetése, szervezete és stratégiája</t>
  </si>
  <si>
    <t>Munkaerő és bérgazdálkodás</t>
  </si>
  <si>
    <t>Készletgazdálkodás, logisztikai rendszer</t>
  </si>
  <si>
    <t xml:space="preserve">Gazdálkodás a befektetett eszközökkel </t>
  </si>
  <si>
    <t>A vállalkozások gazdasági feladatai</t>
  </si>
  <si>
    <t>Gazdálkodási ismeretek</t>
  </si>
  <si>
    <t>Betartja a vállalkozások gazdasági műveleteinek intézésére vonatkozó szabályokat.</t>
  </si>
  <si>
    <t>Elfogadja a vállalkozásokkal összefüggő gazdasági feladatokat.</t>
  </si>
  <si>
    <t>Megnevezi a vállalkozások számviteli, pénzügyi, adózási, ügyviteli feladatait. Felismeri a köztük lévő összefüggéseket.</t>
  </si>
  <si>
    <t>Azonosítja a vállalkozások gazdasági feladatait.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</si>
</sst>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  <font>
      <sz val="1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justify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justify" vertical="center" wrapText="1"/>
    </xf>
    <xf numFmtId="0" fontId="3" fillId="5" borderId="9" xfId="0" applyFont="1" applyFill="1" applyBorder="1" applyAlignment="1">
      <alignment horizontal="justify" vertical="center" wrapText="1"/>
    </xf>
    <xf numFmtId="0" fontId="3" fillId="5" borderId="11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justify" vertical="center" wrapText="1"/>
    </xf>
    <xf numFmtId="0" fontId="2" fillId="5" borderId="9" xfId="0" applyFont="1" applyFill="1" applyBorder="1" applyAlignment="1">
      <alignment horizontal="justify" vertical="center" wrapText="1"/>
    </xf>
    <xf numFmtId="0" fontId="2" fillId="5" borderId="11" xfId="0" applyFont="1" applyFill="1" applyBorder="1" applyAlignment="1">
      <alignment horizontal="justify" vertical="center" wrapText="1"/>
    </xf>
    <xf numFmtId="0" fontId="1" fillId="6" borderId="13" xfId="0" applyFont="1" applyFill="1" applyBorder="1" applyAlignment="1">
      <alignment horizontal="justify" vertical="center" wrapText="1"/>
    </xf>
    <xf numFmtId="0" fontId="1" fillId="6" borderId="9" xfId="0" applyFont="1" applyFill="1" applyBorder="1" applyAlignment="1">
      <alignment horizontal="justify" vertical="center" wrapText="1"/>
    </xf>
    <xf numFmtId="0" fontId="1" fillId="6" borderId="12" xfId="0" applyFont="1" applyFill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 textRotation="90" wrapText="1"/>
    </xf>
    <xf numFmtId="0" fontId="1" fillId="2" borderId="29" xfId="0" applyFont="1" applyFill="1" applyBorder="1" applyAlignment="1">
      <alignment horizontal="center" vertical="center" textRotation="90" wrapText="1"/>
    </xf>
    <xf numFmtId="0" fontId="1" fillId="2" borderId="28" xfId="0" applyFont="1" applyFill="1" applyBorder="1" applyAlignment="1">
      <alignment horizontal="center" vertical="center" textRotation="90" wrapText="1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5" borderId="12" xfId="0" applyFont="1" applyFill="1" applyBorder="1" applyAlignment="1">
      <alignment horizontal="justify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H118"/>
  <sheetViews>
    <sheetView tabSelected="1" zoomScaleNormal="100" workbookViewId="0">
      <pane ySplit="1" topLeftCell="A2" activePane="bottomLeft" state="frozen"/>
      <selection activeCell="D1" sqref="D1"/>
      <selection pane="bottomLeft" activeCell="A2" sqref="A2:A12"/>
    </sheetView>
  </sheetViews>
  <sheetFormatPr defaultColWidth="9.140625" defaultRowHeight="15.75" x14ac:dyDescent="0.25"/>
  <cols>
    <col min="1" max="1" width="10.28515625" style="3" customWidth="1"/>
    <col min="2" max="2" width="20.85546875" style="4" customWidth="1"/>
    <col min="3" max="3" width="30.85546875" style="3" customWidth="1"/>
    <col min="4" max="4" width="37.140625" style="3" customWidth="1"/>
    <col min="5" max="5" width="37.42578125" style="3" customWidth="1"/>
    <col min="6" max="6" width="44.7109375" style="3" customWidth="1"/>
    <col min="7" max="7" width="28.42578125" style="3" customWidth="1"/>
    <col min="8" max="8" width="23.140625" style="3" customWidth="1"/>
    <col min="9" max="16384" width="9.140625" style="2"/>
  </cols>
  <sheetData>
    <row r="1" spans="1:8" s="1" customFormat="1" ht="32.25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24">
        <v>1</v>
      </c>
      <c r="B2" s="27" t="s">
        <v>126</v>
      </c>
      <c r="C2" s="17" t="s">
        <v>10</v>
      </c>
      <c r="D2" s="35" t="s">
        <v>11</v>
      </c>
      <c r="E2" s="35" t="s">
        <v>12</v>
      </c>
      <c r="F2" s="35" t="s">
        <v>13</v>
      </c>
      <c r="G2" s="41" t="s">
        <v>14</v>
      </c>
      <c r="H2" s="42"/>
    </row>
    <row r="3" spans="1:8" ht="31.5" x14ac:dyDescent="0.25">
      <c r="A3" s="25"/>
      <c r="B3" s="28"/>
      <c r="C3" s="18"/>
      <c r="D3" s="36"/>
      <c r="E3" s="36"/>
      <c r="F3" s="36"/>
      <c r="G3" s="10" t="s">
        <v>15</v>
      </c>
      <c r="H3" s="11">
        <v>5</v>
      </c>
    </row>
    <row r="4" spans="1:8" x14ac:dyDescent="0.25">
      <c r="A4" s="25"/>
      <c r="B4" s="28"/>
      <c r="C4" s="18"/>
      <c r="D4" s="36"/>
      <c r="E4" s="36"/>
      <c r="F4" s="36"/>
      <c r="G4" s="10" t="s">
        <v>16</v>
      </c>
      <c r="H4" s="11">
        <v>24</v>
      </c>
    </row>
    <row r="5" spans="1:8" ht="31.5" x14ac:dyDescent="0.25">
      <c r="A5" s="25"/>
      <c r="B5" s="28"/>
      <c r="C5" s="18"/>
      <c r="D5" s="36"/>
      <c r="E5" s="36"/>
      <c r="F5" s="36"/>
      <c r="G5" s="10" t="s">
        <v>17</v>
      </c>
      <c r="H5" s="11">
        <v>15</v>
      </c>
    </row>
    <row r="6" spans="1:8" ht="31.5" x14ac:dyDescent="0.25">
      <c r="A6" s="25"/>
      <c r="B6" s="28"/>
      <c r="C6" s="18"/>
      <c r="D6" s="36"/>
      <c r="E6" s="36"/>
      <c r="F6" s="36"/>
      <c r="G6" s="10" t="s">
        <v>18</v>
      </c>
      <c r="H6" s="11">
        <v>13</v>
      </c>
    </row>
    <row r="7" spans="1:8" ht="32.25" thickBot="1" x14ac:dyDescent="0.3">
      <c r="A7" s="25"/>
      <c r="B7" s="28"/>
      <c r="C7" s="18"/>
      <c r="D7" s="36"/>
      <c r="E7" s="36"/>
      <c r="F7" s="36"/>
      <c r="G7" s="10" t="s">
        <v>19</v>
      </c>
      <c r="H7" s="11">
        <v>6</v>
      </c>
    </row>
    <row r="8" spans="1:8" x14ac:dyDescent="0.25">
      <c r="A8" s="25"/>
      <c r="B8" s="28"/>
      <c r="C8" s="18"/>
      <c r="D8" s="36"/>
      <c r="E8" s="36"/>
      <c r="F8" s="36"/>
      <c r="G8" s="30" t="s">
        <v>20</v>
      </c>
      <c r="H8" s="31"/>
    </row>
    <row r="9" spans="1:8" ht="31.5" x14ac:dyDescent="0.25">
      <c r="A9" s="25"/>
      <c r="B9" s="28"/>
      <c r="C9" s="18"/>
      <c r="D9" s="36"/>
      <c r="E9" s="36"/>
      <c r="F9" s="36"/>
      <c r="G9" s="10" t="s">
        <v>21</v>
      </c>
      <c r="H9" s="11">
        <v>13</v>
      </c>
    </row>
    <row r="10" spans="1:8" ht="31.5" x14ac:dyDescent="0.25">
      <c r="A10" s="25"/>
      <c r="B10" s="28"/>
      <c r="C10" s="18"/>
      <c r="D10" s="36"/>
      <c r="E10" s="36"/>
      <c r="F10" s="36"/>
      <c r="G10" s="10" t="s">
        <v>22</v>
      </c>
      <c r="H10" s="11">
        <v>27</v>
      </c>
    </row>
    <row r="11" spans="1:8" ht="16.5" thickBot="1" x14ac:dyDescent="0.3">
      <c r="A11" s="25"/>
      <c r="B11" s="28"/>
      <c r="C11" s="19"/>
      <c r="D11" s="37"/>
      <c r="E11" s="37"/>
      <c r="F11" s="37"/>
      <c r="G11" s="20" t="s">
        <v>8</v>
      </c>
      <c r="H11" s="22">
        <f>SUM(H3:H7,H9:H10,)</f>
        <v>103</v>
      </c>
    </row>
    <row r="12" spans="1:8" ht="90" customHeight="1" thickBot="1" x14ac:dyDescent="0.3">
      <c r="A12" s="26"/>
      <c r="B12" s="29"/>
      <c r="C12" s="32" t="s">
        <v>118</v>
      </c>
      <c r="D12" s="33"/>
      <c r="E12" s="33"/>
      <c r="F12" s="34"/>
      <c r="G12" s="21"/>
      <c r="H12" s="23"/>
    </row>
    <row r="13" spans="1:8" x14ac:dyDescent="0.25">
      <c r="A13" s="24">
        <v>2</v>
      </c>
      <c r="B13" s="27" t="s">
        <v>127</v>
      </c>
      <c r="C13" s="17" t="s">
        <v>23</v>
      </c>
      <c r="D13" s="35" t="s">
        <v>24</v>
      </c>
      <c r="E13" s="35" t="s">
        <v>25</v>
      </c>
      <c r="F13" s="35" t="s">
        <v>26</v>
      </c>
      <c r="G13" s="41" t="s">
        <v>90</v>
      </c>
      <c r="H13" s="42"/>
    </row>
    <row r="14" spans="1:8" x14ac:dyDescent="0.25">
      <c r="A14" s="25"/>
      <c r="B14" s="28"/>
      <c r="C14" s="18"/>
      <c r="D14" s="36"/>
      <c r="E14" s="36"/>
      <c r="F14" s="36"/>
      <c r="G14" s="10" t="s">
        <v>91</v>
      </c>
      <c r="H14" s="11">
        <v>6</v>
      </c>
    </row>
    <row r="15" spans="1:8" x14ac:dyDescent="0.25">
      <c r="A15" s="25"/>
      <c r="B15" s="28"/>
      <c r="C15" s="18"/>
      <c r="D15" s="36"/>
      <c r="E15" s="36"/>
      <c r="F15" s="36"/>
      <c r="G15" s="10" t="s">
        <v>90</v>
      </c>
      <c r="H15" s="11">
        <v>6</v>
      </c>
    </row>
    <row r="16" spans="1:8" ht="16.5" thickBot="1" x14ac:dyDescent="0.3">
      <c r="A16" s="25"/>
      <c r="B16" s="28"/>
      <c r="C16" s="18"/>
      <c r="D16" s="36"/>
      <c r="E16" s="36"/>
      <c r="F16" s="36"/>
      <c r="G16" s="10" t="s">
        <v>92</v>
      </c>
      <c r="H16" s="11">
        <v>5</v>
      </c>
    </row>
    <row r="17" spans="1:8" x14ac:dyDescent="0.25">
      <c r="A17" s="25"/>
      <c r="B17" s="28"/>
      <c r="C17" s="18"/>
      <c r="D17" s="36"/>
      <c r="E17" s="36"/>
      <c r="F17" s="36"/>
      <c r="G17" s="41" t="s">
        <v>14</v>
      </c>
      <c r="H17" s="42"/>
    </row>
    <row r="18" spans="1:8" ht="31.5" x14ac:dyDescent="0.25">
      <c r="A18" s="25"/>
      <c r="B18" s="28"/>
      <c r="C18" s="18"/>
      <c r="D18" s="36"/>
      <c r="E18" s="36"/>
      <c r="F18" s="36"/>
      <c r="G18" s="10" t="s">
        <v>93</v>
      </c>
      <c r="H18" s="11">
        <v>4</v>
      </c>
    </row>
    <row r="19" spans="1:8" ht="16.5" thickBot="1" x14ac:dyDescent="0.3">
      <c r="A19" s="25"/>
      <c r="B19" s="28"/>
      <c r="C19" s="19"/>
      <c r="D19" s="37"/>
      <c r="E19" s="37"/>
      <c r="F19" s="37"/>
      <c r="G19" s="20" t="s">
        <v>8</v>
      </c>
      <c r="H19" s="22">
        <f>SUM(H14:H16,H18:H18,)</f>
        <v>21</v>
      </c>
    </row>
    <row r="20" spans="1:8" ht="99.75" customHeight="1" thickBot="1" x14ac:dyDescent="0.3">
      <c r="A20" s="26"/>
      <c r="B20" s="29"/>
      <c r="C20" s="38" t="s">
        <v>119</v>
      </c>
      <c r="D20" s="39"/>
      <c r="E20" s="39"/>
      <c r="F20" s="40"/>
      <c r="G20" s="21"/>
      <c r="H20" s="23"/>
    </row>
    <row r="21" spans="1:8" x14ac:dyDescent="0.25">
      <c r="A21" s="24">
        <v>3</v>
      </c>
      <c r="B21" s="27" t="s">
        <v>126</v>
      </c>
      <c r="C21" s="17" t="s">
        <v>27</v>
      </c>
      <c r="D21" s="17" t="s">
        <v>28</v>
      </c>
      <c r="E21" s="17" t="s">
        <v>29</v>
      </c>
      <c r="F21" s="17" t="s">
        <v>30</v>
      </c>
      <c r="G21" s="41" t="s">
        <v>14</v>
      </c>
      <c r="H21" s="42"/>
    </row>
    <row r="22" spans="1:8" ht="32.25" thickBot="1" x14ac:dyDescent="0.3">
      <c r="A22" s="25"/>
      <c r="B22" s="28"/>
      <c r="C22" s="18"/>
      <c r="D22" s="18"/>
      <c r="E22" s="18"/>
      <c r="F22" s="18"/>
      <c r="G22" s="10" t="s">
        <v>15</v>
      </c>
      <c r="H22" s="11">
        <v>25</v>
      </c>
    </row>
    <row r="23" spans="1:8" x14ac:dyDescent="0.25">
      <c r="A23" s="25"/>
      <c r="B23" s="28"/>
      <c r="C23" s="18"/>
      <c r="D23" s="18"/>
      <c r="E23" s="18"/>
      <c r="F23" s="18"/>
      <c r="G23" s="41" t="s">
        <v>14</v>
      </c>
      <c r="H23" s="42"/>
    </row>
    <row r="24" spans="1:8" x14ac:dyDescent="0.25">
      <c r="A24" s="25"/>
      <c r="B24" s="28"/>
      <c r="C24" s="18"/>
      <c r="D24" s="18"/>
      <c r="E24" s="18"/>
      <c r="F24" s="18"/>
      <c r="G24" s="10" t="s">
        <v>94</v>
      </c>
      <c r="H24" s="11">
        <v>5</v>
      </c>
    </row>
    <row r="25" spans="1:8" ht="144.75" customHeight="1" thickBot="1" x14ac:dyDescent="0.3">
      <c r="A25" s="25"/>
      <c r="B25" s="28"/>
      <c r="C25" s="19"/>
      <c r="D25" s="19"/>
      <c r="E25" s="19"/>
      <c r="F25" s="19"/>
      <c r="G25" s="20" t="s">
        <v>8</v>
      </c>
      <c r="H25" s="22">
        <f>SUM(H22:H22,H24:H24,)</f>
        <v>30</v>
      </c>
    </row>
    <row r="26" spans="1:8" ht="101.25" customHeight="1" thickBot="1" x14ac:dyDescent="0.3">
      <c r="A26" s="26"/>
      <c r="B26" s="29"/>
      <c r="C26" s="38" t="s">
        <v>124</v>
      </c>
      <c r="D26" s="39"/>
      <c r="E26" s="39"/>
      <c r="F26" s="40"/>
      <c r="G26" s="21"/>
      <c r="H26" s="23"/>
    </row>
    <row r="27" spans="1:8" x14ac:dyDescent="0.25">
      <c r="A27" s="24">
        <v>4</v>
      </c>
      <c r="B27" s="27" t="s">
        <v>127</v>
      </c>
      <c r="C27" s="17" t="s">
        <v>31</v>
      </c>
      <c r="D27" s="17" t="s">
        <v>32</v>
      </c>
      <c r="E27" s="17" t="s">
        <v>33</v>
      </c>
      <c r="F27" s="17" t="s">
        <v>34</v>
      </c>
      <c r="G27" s="41" t="s">
        <v>14</v>
      </c>
      <c r="H27" s="42"/>
    </row>
    <row r="28" spans="1:8" ht="31.5" x14ac:dyDescent="0.25">
      <c r="A28" s="25"/>
      <c r="B28" s="28"/>
      <c r="C28" s="18"/>
      <c r="D28" s="18"/>
      <c r="E28" s="18"/>
      <c r="F28" s="18"/>
      <c r="G28" s="10" t="s">
        <v>15</v>
      </c>
      <c r="H28" s="11">
        <v>5</v>
      </c>
    </row>
    <row r="29" spans="1:8" ht="16.5" thickBot="1" x14ac:dyDescent="0.3">
      <c r="A29" s="25"/>
      <c r="B29" s="28"/>
      <c r="C29" s="18"/>
      <c r="D29" s="18"/>
      <c r="E29" s="18"/>
      <c r="F29" s="18"/>
      <c r="G29" s="10" t="s">
        <v>95</v>
      </c>
      <c r="H29" s="11">
        <v>10</v>
      </c>
    </row>
    <row r="30" spans="1:8" x14ac:dyDescent="0.25">
      <c r="A30" s="25"/>
      <c r="B30" s="28"/>
      <c r="C30" s="18"/>
      <c r="D30" s="18"/>
      <c r="E30" s="18"/>
      <c r="F30" s="18"/>
      <c r="G30" s="41" t="s">
        <v>90</v>
      </c>
      <c r="H30" s="42"/>
    </row>
    <row r="31" spans="1:8" x14ac:dyDescent="0.25">
      <c r="A31" s="25"/>
      <c r="B31" s="28"/>
      <c r="C31" s="18"/>
      <c r="D31" s="18"/>
      <c r="E31" s="18"/>
      <c r="F31" s="18"/>
      <c r="G31" s="10" t="s">
        <v>90</v>
      </c>
      <c r="H31" s="11">
        <v>2</v>
      </c>
    </row>
    <row r="32" spans="1:8" x14ac:dyDescent="0.25">
      <c r="A32" s="25"/>
      <c r="B32" s="28"/>
      <c r="C32" s="18"/>
      <c r="D32" s="18"/>
      <c r="E32" s="18"/>
      <c r="F32" s="18"/>
      <c r="G32" s="10" t="s">
        <v>92</v>
      </c>
      <c r="H32" s="11">
        <v>2</v>
      </c>
    </row>
    <row r="33" spans="1:8" ht="16.5" thickBot="1" x14ac:dyDescent="0.3">
      <c r="A33" s="25"/>
      <c r="B33" s="28"/>
      <c r="C33" s="19"/>
      <c r="D33" s="19"/>
      <c r="E33" s="19"/>
      <c r="F33" s="19"/>
      <c r="G33" s="20" t="s">
        <v>8</v>
      </c>
      <c r="H33" s="22">
        <f>SUM(H28:H29,H31:H32,)</f>
        <v>19</v>
      </c>
    </row>
    <row r="34" spans="1:8" ht="79.5" customHeight="1" thickBot="1" x14ac:dyDescent="0.3">
      <c r="A34" s="26"/>
      <c r="B34" s="29"/>
      <c r="C34" s="32" t="s">
        <v>108</v>
      </c>
      <c r="D34" s="33"/>
      <c r="E34" s="33"/>
      <c r="F34" s="34"/>
      <c r="G34" s="21"/>
      <c r="H34" s="23"/>
    </row>
    <row r="35" spans="1:8" x14ac:dyDescent="0.25">
      <c r="A35" s="24">
        <v>5</v>
      </c>
      <c r="B35" s="27" t="s">
        <v>127</v>
      </c>
      <c r="C35" s="17" t="s">
        <v>35</v>
      </c>
      <c r="D35" s="17" t="s">
        <v>36</v>
      </c>
      <c r="E35" s="17" t="s">
        <v>37</v>
      </c>
      <c r="F35" s="17" t="s">
        <v>38</v>
      </c>
      <c r="G35" s="41" t="s">
        <v>14</v>
      </c>
      <c r="H35" s="42"/>
    </row>
    <row r="36" spans="1:8" ht="31.5" x14ac:dyDescent="0.25">
      <c r="A36" s="25"/>
      <c r="B36" s="28"/>
      <c r="C36" s="18"/>
      <c r="D36" s="18"/>
      <c r="E36" s="18"/>
      <c r="F36" s="18"/>
      <c r="G36" s="10" t="s">
        <v>15</v>
      </c>
      <c r="H36" s="11">
        <v>15</v>
      </c>
    </row>
    <row r="37" spans="1:8" ht="31.5" x14ac:dyDescent="0.25">
      <c r="A37" s="25"/>
      <c r="B37" s="28"/>
      <c r="C37" s="18"/>
      <c r="D37" s="18"/>
      <c r="E37" s="18"/>
      <c r="F37" s="18"/>
      <c r="G37" s="10" t="s">
        <v>93</v>
      </c>
      <c r="H37" s="11">
        <v>4</v>
      </c>
    </row>
    <row r="38" spans="1:8" ht="16.5" thickBot="1" x14ac:dyDescent="0.3">
      <c r="A38" s="25"/>
      <c r="B38" s="28"/>
      <c r="C38" s="19"/>
      <c r="D38" s="19"/>
      <c r="E38" s="19"/>
      <c r="F38" s="19"/>
      <c r="G38" s="20" t="s">
        <v>8</v>
      </c>
      <c r="H38" s="22">
        <f>SUM(H36:H37,)</f>
        <v>19</v>
      </c>
    </row>
    <row r="39" spans="1:8" ht="108.75" customHeight="1" thickBot="1" x14ac:dyDescent="0.3">
      <c r="A39" s="26"/>
      <c r="B39" s="29"/>
      <c r="C39" s="32" t="s">
        <v>109</v>
      </c>
      <c r="D39" s="33"/>
      <c r="E39" s="33"/>
      <c r="F39" s="34"/>
      <c r="G39" s="21"/>
      <c r="H39" s="23"/>
    </row>
    <row r="40" spans="1:8" x14ac:dyDescent="0.25">
      <c r="A40" s="24">
        <v>6</v>
      </c>
      <c r="B40" s="27" t="s">
        <v>128</v>
      </c>
      <c r="C40" s="17" t="s">
        <v>39</v>
      </c>
      <c r="D40" s="17" t="s">
        <v>40</v>
      </c>
      <c r="E40" s="17" t="s">
        <v>41</v>
      </c>
      <c r="F40" s="17" t="s">
        <v>42</v>
      </c>
      <c r="G40" s="30" t="s">
        <v>20</v>
      </c>
      <c r="H40" s="31"/>
    </row>
    <row r="41" spans="1:8" ht="31.5" x14ac:dyDescent="0.25">
      <c r="A41" s="25"/>
      <c r="B41" s="28"/>
      <c r="C41" s="18"/>
      <c r="D41" s="18"/>
      <c r="E41" s="18"/>
      <c r="F41" s="18"/>
      <c r="G41" s="10" t="s">
        <v>96</v>
      </c>
      <c r="H41" s="11">
        <v>44</v>
      </c>
    </row>
    <row r="42" spans="1:8" ht="108.75" customHeight="1" thickBot="1" x14ac:dyDescent="0.3">
      <c r="A42" s="25"/>
      <c r="B42" s="28"/>
      <c r="C42" s="19"/>
      <c r="D42" s="19"/>
      <c r="E42" s="19"/>
      <c r="F42" s="19"/>
      <c r="G42" s="20" t="s">
        <v>8</v>
      </c>
      <c r="H42" s="22">
        <f>SUM(H41:H41,)</f>
        <v>44</v>
      </c>
    </row>
    <row r="43" spans="1:8" ht="108" customHeight="1" thickBot="1" x14ac:dyDescent="0.3">
      <c r="A43" s="26"/>
      <c r="B43" s="29"/>
      <c r="C43" s="32" t="s">
        <v>110</v>
      </c>
      <c r="D43" s="33"/>
      <c r="E43" s="33"/>
      <c r="F43" s="34"/>
      <c r="G43" s="21"/>
      <c r="H43" s="23"/>
    </row>
    <row r="44" spans="1:8" x14ac:dyDescent="0.25">
      <c r="A44" s="24">
        <v>7</v>
      </c>
      <c r="B44" s="27" t="s">
        <v>128</v>
      </c>
      <c r="C44" s="17" t="s">
        <v>43</v>
      </c>
      <c r="D44" s="17" t="s">
        <v>44</v>
      </c>
      <c r="E44" s="17" t="s">
        <v>41</v>
      </c>
      <c r="F44" s="17" t="s">
        <v>42</v>
      </c>
      <c r="G44" s="30" t="s">
        <v>20</v>
      </c>
      <c r="H44" s="31"/>
    </row>
    <row r="45" spans="1:8" ht="32.25" thickBot="1" x14ac:dyDescent="0.3">
      <c r="A45" s="25"/>
      <c r="B45" s="28"/>
      <c r="C45" s="18"/>
      <c r="D45" s="18"/>
      <c r="E45" s="18"/>
      <c r="F45" s="18"/>
      <c r="G45" s="10" t="s">
        <v>96</v>
      </c>
      <c r="H45" s="11">
        <v>10</v>
      </c>
    </row>
    <row r="46" spans="1:8" x14ac:dyDescent="0.25">
      <c r="A46" s="25"/>
      <c r="B46" s="28"/>
      <c r="C46" s="18"/>
      <c r="D46" s="18"/>
      <c r="E46" s="18"/>
      <c r="F46" s="18"/>
      <c r="G46" s="30" t="s">
        <v>90</v>
      </c>
      <c r="H46" s="31"/>
    </row>
    <row r="47" spans="1:8" x14ac:dyDescent="0.25">
      <c r="A47" s="25"/>
      <c r="B47" s="28"/>
      <c r="C47" s="18"/>
      <c r="D47" s="18"/>
      <c r="E47" s="18"/>
      <c r="F47" s="18"/>
      <c r="G47" s="10" t="s">
        <v>90</v>
      </c>
      <c r="H47" s="11">
        <v>6</v>
      </c>
    </row>
    <row r="48" spans="1:8" ht="132.75" customHeight="1" thickBot="1" x14ac:dyDescent="0.3">
      <c r="A48" s="25"/>
      <c r="B48" s="28"/>
      <c r="C48" s="19"/>
      <c r="D48" s="19"/>
      <c r="E48" s="19"/>
      <c r="F48" s="19"/>
      <c r="G48" s="20" t="s">
        <v>8</v>
      </c>
      <c r="H48" s="22">
        <f>SUM(H45:H45,H47:H47,)</f>
        <v>16</v>
      </c>
    </row>
    <row r="49" spans="1:8" ht="95.25" customHeight="1" thickBot="1" x14ac:dyDescent="0.3">
      <c r="A49" s="26"/>
      <c r="B49" s="29"/>
      <c r="C49" s="32" t="s">
        <v>111</v>
      </c>
      <c r="D49" s="33"/>
      <c r="E49" s="33"/>
      <c r="F49" s="34"/>
      <c r="G49" s="21"/>
      <c r="H49" s="23"/>
    </row>
    <row r="50" spans="1:8" x14ac:dyDescent="0.25">
      <c r="A50" s="24">
        <v>8</v>
      </c>
      <c r="B50" s="27" t="s">
        <v>126</v>
      </c>
      <c r="C50" s="17" t="s">
        <v>45</v>
      </c>
      <c r="D50" s="17" t="s">
        <v>46</v>
      </c>
      <c r="E50" s="17" t="s">
        <v>47</v>
      </c>
      <c r="F50" s="17" t="s">
        <v>48</v>
      </c>
      <c r="G50" s="30" t="s">
        <v>90</v>
      </c>
      <c r="H50" s="31"/>
    </row>
    <row r="51" spans="1:8" x14ac:dyDescent="0.25">
      <c r="A51" s="25"/>
      <c r="B51" s="28"/>
      <c r="C51" s="18"/>
      <c r="D51" s="18"/>
      <c r="E51" s="18"/>
      <c r="F51" s="18"/>
      <c r="G51" s="10" t="s">
        <v>90</v>
      </c>
      <c r="H51" s="11">
        <v>8</v>
      </c>
    </row>
    <row r="52" spans="1:8" ht="16.5" thickBot="1" x14ac:dyDescent="0.3">
      <c r="A52" s="25"/>
      <c r="B52" s="28"/>
      <c r="C52" s="18"/>
      <c r="D52" s="18"/>
      <c r="E52" s="18"/>
      <c r="F52" s="18"/>
      <c r="G52" s="10" t="s">
        <v>91</v>
      </c>
      <c r="H52" s="11">
        <v>2</v>
      </c>
    </row>
    <row r="53" spans="1:8" x14ac:dyDescent="0.25">
      <c r="A53" s="25"/>
      <c r="B53" s="28"/>
      <c r="C53" s="18"/>
      <c r="D53" s="18"/>
      <c r="E53" s="18"/>
      <c r="F53" s="18"/>
      <c r="G53" s="30" t="s">
        <v>14</v>
      </c>
      <c r="H53" s="31"/>
    </row>
    <row r="54" spans="1:8" ht="31.5" x14ac:dyDescent="0.25">
      <c r="A54" s="25"/>
      <c r="B54" s="28"/>
      <c r="C54" s="18"/>
      <c r="D54" s="18"/>
      <c r="E54" s="18"/>
      <c r="F54" s="18"/>
      <c r="G54" s="10" t="s">
        <v>93</v>
      </c>
      <c r="H54" s="11">
        <v>2</v>
      </c>
    </row>
    <row r="55" spans="1:8" ht="99.75" customHeight="1" thickBot="1" x14ac:dyDescent="0.3">
      <c r="A55" s="25"/>
      <c r="B55" s="28"/>
      <c r="C55" s="19"/>
      <c r="D55" s="19"/>
      <c r="E55" s="19"/>
      <c r="F55" s="19"/>
      <c r="G55" s="20" t="s">
        <v>8</v>
      </c>
      <c r="H55" s="22">
        <f>SUM(H51:H52,H54:H54,)</f>
        <v>12</v>
      </c>
    </row>
    <row r="56" spans="1:8" ht="129" customHeight="1" thickBot="1" x14ac:dyDescent="0.3">
      <c r="A56" s="26"/>
      <c r="B56" s="29"/>
      <c r="C56" s="32" t="s">
        <v>112</v>
      </c>
      <c r="D56" s="33"/>
      <c r="E56" s="33"/>
      <c r="F56" s="34"/>
      <c r="G56" s="21"/>
      <c r="H56" s="23"/>
    </row>
    <row r="57" spans="1:8" x14ac:dyDescent="0.25">
      <c r="A57" s="24">
        <v>9</v>
      </c>
      <c r="B57" s="27" t="s">
        <v>129</v>
      </c>
      <c r="C57" s="17" t="s">
        <v>49</v>
      </c>
      <c r="D57" s="17" t="s">
        <v>50</v>
      </c>
      <c r="E57" s="17" t="s">
        <v>51</v>
      </c>
      <c r="F57" s="17" t="s">
        <v>52</v>
      </c>
      <c r="G57" s="30" t="s">
        <v>20</v>
      </c>
      <c r="H57" s="31"/>
    </row>
    <row r="58" spans="1:8" x14ac:dyDescent="0.25">
      <c r="A58" s="25"/>
      <c r="B58" s="28"/>
      <c r="C58" s="18"/>
      <c r="D58" s="18"/>
      <c r="E58" s="18"/>
      <c r="F58" s="18"/>
      <c r="G58" s="10" t="s">
        <v>97</v>
      </c>
      <c r="H58" s="11">
        <v>6</v>
      </c>
    </row>
    <row r="59" spans="1:8" ht="119.25" customHeight="1" thickBot="1" x14ac:dyDescent="0.3">
      <c r="A59" s="25"/>
      <c r="B59" s="28"/>
      <c r="C59" s="19"/>
      <c r="D59" s="19"/>
      <c r="E59" s="19"/>
      <c r="F59" s="19"/>
      <c r="G59" s="20" t="s">
        <v>8</v>
      </c>
      <c r="H59" s="22">
        <f>SUM(H58:H58,)</f>
        <v>6</v>
      </c>
    </row>
    <row r="60" spans="1:8" ht="87.75" customHeight="1" thickBot="1" x14ac:dyDescent="0.3">
      <c r="A60" s="26"/>
      <c r="B60" s="29"/>
      <c r="C60" s="32" t="s">
        <v>113</v>
      </c>
      <c r="D60" s="33"/>
      <c r="E60" s="33"/>
      <c r="F60" s="34"/>
      <c r="G60" s="21"/>
      <c r="H60" s="23"/>
    </row>
    <row r="61" spans="1:8" x14ac:dyDescent="0.25">
      <c r="A61" s="24">
        <v>10</v>
      </c>
      <c r="B61" s="27" t="s">
        <v>129</v>
      </c>
      <c r="C61" s="17" t="s">
        <v>53</v>
      </c>
      <c r="D61" s="17" t="s">
        <v>54</v>
      </c>
      <c r="E61" s="17" t="s">
        <v>55</v>
      </c>
      <c r="F61" s="17" t="s">
        <v>56</v>
      </c>
      <c r="G61" s="30" t="s">
        <v>20</v>
      </c>
      <c r="H61" s="31"/>
    </row>
    <row r="62" spans="1:8" x14ac:dyDescent="0.25">
      <c r="A62" s="25"/>
      <c r="B62" s="28"/>
      <c r="C62" s="18"/>
      <c r="D62" s="18"/>
      <c r="E62" s="18"/>
      <c r="F62" s="18"/>
      <c r="G62" s="10" t="s">
        <v>97</v>
      </c>
      <c r="H62" s="11">
        <v>8</v>
      </c>
    </row>
    <row r="63" spans="1:8" ht="132.75" customHeight="1" thickBot="1" x14ac:dyDescent="0.3">
      <c r="A63" s="25"/>
      <c r="B63" s="28"/>
      <c r="C63" s="19"/>
      <c r="D63" s="19"/>
      <c r="E63" s="19"/>
      <c r="F63" s="19"/>
      <c r="G63" s="20" t="s">
        <v>8</v>
      </c>
      <c r="H63" s="22">
        <f>SUM(H62:H62,)</f>
        <v>8</v>
      </c>
    </row>
    <row r="64" spans="1:8" ht="79.5" customHeight="1" thickBot="1" x14ac:dyDescent="0.3">
      <c r="A64" s="26"/>
      <c r="B64" s="29"/>
      <c r="C64" s="32" t="s">
        <v>114</v>
      </c>
      <c r="D64" s="33"/>
      <c r="E64" s="33"/>
      <c r="F64" s="34"/>
      <c r="G64" s="21"/>
      <c r="H64" s="23"/>
    </row>
    <row r="65" spans="1:8" x14ac:dyDescent="0.25">
      <c r="A65" s="24">
        <v>11</v>
      </c>
      <c r="B65" s="27" t="s">
        <v>127</v>
      </c>
      <c r="C65" s="17" t="s">
        <v>57</v>
      </c>
      <c r="D65" s="17" t="s">
        <v>58</v>
      </c>
      <c r="E65" s="17" t="s">
        <v>59</v>
      </c>
      <c r="F65" s="17" t="s">
        <v>60</v>
      </c>
      <c r="G65" s="30" t="s">
        <v>14</v>
      </c>
      <c r="H65" s="31"/>
    </row>
    <row r="66" spans="1:8" ht="31.5" x14ac:dyDescent="0.25">
      <c r="A66" s="25"/>
      <c r="B66" s="28"/>
      <c r="C66" s="18"/>
      <c r="D66" s="18"/>
      <c r="E66" s="18"/>
      <c r="F66" s="18"/>
      <c r="G66" s="10" t="s">
        <v>93</v>
      </c>
      <c r="H66" s="11">
        <v>14</v>
      </c>
    </row>
    <row r="67" spans="1:8" x14ac:dyDescent="0.25">
      <c r="A67" s="25"/>
      <c r="B67" s="28"/>
      <c r="C67" s="18"/>
      <c r="D67" s="18"/>
      <c r="E67" s="18"/>
      <c r="F67" s="18"/>
      <c r="G67" s="10" t="s">
        <v>98</v>
      </c>
      <c r="H67" s="11">
        <v>8</v>
      </c>
    </row>
    <row r="68" spans="1:8" ht="16.5" thickBot="1" x14ac:dyDescent="0.3">
      <c r="A68" s="25"/>
      <c r="B68" s="28"/>
      <c r="C68" s="18"/>
      <c r="D68" s="18"/>
      <c r="E68" s="18"/>
      <c r="F68" s="18"/>
      <c r="G68" s="10" t="s">
        <v>99</v>
      </c>
      <c r="H68" s="11">
        <v>8</v>
      </c>
    </row>
    <row r="69" spans="1:8" x14ac:dyDescent="0.25">
      <c r="A69" s="25"/>
      <c r="B69" s="28"/>
      <c r="C69" s="18"/>
      <c r="D69" s="18"/>
      <c r="E69" s="18"/>
      <c r="F69" s="18"/>
      <c r="G69" s="30" t="s">
        <v>20</v>
      </c>
      <c r="H69" s="31"/>
    </row>
    <row r="70" spans="1:8" x14ac:dyDescent="0.25">
      <c r="A70" s="25"/>
      <c r="B70" s="28"/>
      <c r="C70" s="18"/>
      <c r="D70" s="18"/>
      <c r="E70" s="18"/>
      <c r="F70" s="18"/>
      <c r="G70" s="10" t="s">
        <v>100</v>
      </c>
      <c r="H70" s="11">
        <v>18</v>
      </c>
    </row>
    <row r="71" spans="1:8" ht="16.5" thickBot="1" x14ac:dyDescent="0.3">
      <c r="A71" s="25"/>
      <c r="B71" s="28"/>
      <c r="C71" s="19"/>
      <c r="D71" s="19"/>
      <c r="E71" s="19"/>
      <c r="F71" s="19"/>
      <c r="G71" s="20" t="s">
        <v>8</v>
      </c>
      <c r="H71" s="22">
        <f>SUM(H66:H68,H70:H70,)</f>
        <v>48</v>
      </c>
    </row>
    <row r="72" spans="1:8" ht="113.25" customHeight="1" thickBot="1" x14ac:dyDescent="0.3">
      <c r="A72" s="26"/>
      <c r="B72" s="29"/>
      <c r="C72" s="32" t="s">
        <v>120</v>
      </c>
      <c r="D72" s="33"/>
      <c r="E72" s="33"/>
      <c r="F72" s="34"/>
      <c r="G72" s="21"/>
      <c r="H72" s="23"/>
    </row>
    <row r="73" spans="1:8" x14ac:dyDescent="0.25">
      <c r="A73" s="24">
        <v>12</v>
      </c>
      <c r="B73" s="27" t="s">
        <v>131</v>
      </c>
      <c r="C73" s="17" t="s">
        <v>61</v>
      </c>
      <c r="D73" s="17" t="s">
        <v>62</v>
      </c>
      <c r="E73" s="17" t="s">
        <v>63</v>
      </c>
      <c r="F73" s="17" t="s">
        <v>64</v>
      </c>
      <c r="G73" s="30" t="s">
        <v>14</v>
      </c>
      <c r="H73" s="31"/>
    </row>
    <row r="74" spans="1:8" ht="31.5" x14ac:dyDescent="0.25">
      <c r="A74" s="25"/>
      <c r="B74" s="28"/>
      <c r="C74" s="18"/>
      <c r="D74" s="18"/>
      <c r="E74" s="18"/>
      <c r="F74" s="18"/>
      <c r="G74" s="10" t="s">
        <v>17</v>
      </c>
      <c r="H74" s="11">
        <v>41</v>
      </c>
    </row>
    <row r="75" spans="1:8" ht="32.25" thickBot="1" x14ac:dyDescent="0.3">
      <c r="A75" s="25"/>
      <c r="B75" s="28"/>
      <c r="C75" s="18"/>
      <c r="D75" s="18"/>
      <c r="E75" s="18"/>
      <c r="F75" s="18"/>
      <c r="G75" s="10" t="s">
        <v>93</v>
      </c>
      <c r="H75" s="11">
        <v>2</v>
      </c>
    </row>
    <row r="76" spans="1:8" x14ac:dyDescent="0.25">
      <c r="A76" s="25"/>
      <c r="B76" s="28"/>
      <c r="C76" s="18"/>
      <c r="D76" s="18"/>
      <c r="E76" s="18"/>
      <c r="F76" s="18"/>
      <c r="G76" s="30" t="s">
        <v>20</v>
      </c>
      <c r="H76" s="31"/>
    </row>
    <row r="77" spans="1:8" ht="31.5" x14ac:dyDescent="0.25">
      <c r="A77" s="25"/>
      <c r="B77" s="28"/>
      <c r="C77" s="18"/>
      <c r="D77" s="18"/>
      <c r="E77" s="18"/>
      <c r="F77" s="18"/>
      <c r="G77" s="10" t="s">
        <v>21</v>
      </c>
      <c r="H77" s="11">
        <v>4</v>
      </c>
    </row>
    <row r="78" spans="1:8" ht="16.5" thickBot="1" x14ac:dyDescent="0.3">
      <c r="A78" s="25"/>
      <c r="B78" s="28"/>
      <c r="C78" s="19"/>
      <c r="D78" s="19"/>
      <c r="E78" s="19"/>
      <c r="F78" s="19"/>
      <c r="G78" s="20" t="s">
        <v>8</v>
      </c>
      <c r="H78" s="22">
        <f>SUM(H74:H75,H77:H77,)</f>
        <v>47</v>
      </c>
    </row>
    <row r="79" spans="1:8" ht="79.5" customHeight="1" thickBot="1" x14ac:dyDescent="0.3">
      <c r="A79" s="26"/>
      <c r="B79" s="29"/>
      <c r="C79" s="32" t="s">
        <v>115</v>
      </c>
      <c r="D79" s="33"/>
      <c r="E79" s="33"/>
      <c r="F79" s="34"/>
      <c r="G79" s="21"/>
      <c r="H79" s="23"/>
    </row>
    <row r="80" spans="1:8" x14ac:dyDescent="0.25">
      <c r="A80" s="24">
        <v>13</v>
      </c>
      <c r="B80" s="27" t="s">
        <v>130</v>
      </c>
      <c r="C80" s="17" t="s">
        <v>65</v>
      </c>
      <c r="D80" s="17" t="s">
        <v>66</v>
      </c>
      <c r="E80" s="17" t="s">
        <v>67</v>
      </c>
      <c r="F80" s="17" t="s">
        <v>68</v>
      </c>
      <c r="G80" s="30" t="s">
        <v>20</v>
      </c>
      <c r="H80" s="31"/>
    </row>
    <row r="81" spans="1:8" ht="31.5" x14ac:dyDescent="0.25">
      <c r="A81" s="25"/>
      <c r="B81" s="28"/>
      <c r="C81" s="18"/>
      <c r="D81" s="18"/>
      <c r="E81" s="18"/>
      <c r="F81" s="18"/>
      <c r="G81" s="10" t="s">
        <v>21</v>
      </c>
      <c r="H81" s="11">
        <v>10</v>
      </c>
    </row>
    <row r="82" spans="1:8" ht="16.5" thickBot="1" x14ac:dyDescent="0.3">
      <c r="A82" s="25"/>
      <c r="B82" s="28"/>
      <c r="C82" s="18"/>
      <c r="D82" s="18"/>
      <c r="E82" s="18"/>
      <c r="F82" s="18"/>
      <c r="G82" s="10" t="s">
        <v>97</v>
      </c>
      <c r="H82" s="11">
        <v>4</v>
      </c>
    </row>
    <row r="83" spans="1:8" x14ac:dyDescent="0.25">
      <c r="A83" s="25"/>
      <c r="B83" s="28"/>
      <c r="C83" s="18"/>
      <c r="D83" s="18"/>
      <c r="E83" s="18"/>
      <c r="F83" s="18"/>
      <c r="G83" s="30" t="s">
        <v>90</v>
      </c>
      <c r="H83" s="31"/>
    </row>
    <row r="84" spans="1:8" x14ac:dyDescent="0.25">
      <c r="A84" s="25"/>
      <c r="B84" s="28"/>
      <c r="C84" s="18"/>
      <c r="D84" s="18"/>
      <c r="E84" s="18"/>
      <c r="F84" s="18"/>
      <c r="G84" s="10" t="s">
        <v>92</v>
      </c>
      <c r="H84" s="11">
        <v>17</v>
      </c>
    </row>
    <row r="85" spans="1:8" x14ac:dyDescent="0.25">
      <c r="A85" s="25"/>
      <c r="B85" s="28"/>
      <c r="C85" s="18"/>
      <c r="D85" s="18"/>
      <c r="E85" s="18"/>
      <c r="F85" s="18"/>
      <c r="G85" s="10" t="s">
        <v>90</v>
      </c>
      <c r="H85" s="11">
        <v>4</v>
      </c>
    </row>
    <row r="86" spans="1:8" ht="16.5" thickBot="1" x14ac:dyDescent="0.3">
      <c r="A86" s="25"/>
      <c r="B86" s="28"/>
      <c r="C86" s="19"/>
      <c r="D86" s="19"/>
      <c r="E86" s="19"/>
      <c r="F86" s="19"/>
      <c r="G86" s="20" t="s">
        <v>8</v>
      </c>
      <c r="H86" s="22">
        <f>SUM(H81:H82,H84:H85,)</f>
        <v>35</v>
      </c>
    </row>
    <row r="87" spans="1:8" ht="87.75" customHeight="1" thickBot="1" x14ac:dyDescent="0.3">
      <c r="A87" s="26"/>
      <c r="B87" s="29"/>
      <c r="C87" s="32" t="s">
        <v>121</v>
      </c>
      <c r="D87" s="33"/>
      <c r="E87" s="33"/>
      <c r="F87" s="34"/>
      <c r="G87" s="21"/>
      <c r="H87" s="23"/>
    </row>
    <row r="88" spans="1:8" x14ac:dyDescent="0.25">
      <c r="A88" s="24">
        <v>14</v>
      </c>
      <c r="B88" s="27" t="s">
        <v>130</v>
      </c>
      <c r="C88" s="17" t="s">
        <v>69</v>
      </c>
      <c r="D88" s="17" t="s">
        <v>70</v>
      </c>
      <c r="E88" s="17" t="s">
        <v>71</v>
      </c>
      <c r="F88" s="17" t="s">
        <v>72</v>
      </c>
      <c r="G88" s="30" t="s">
        <v>90</v>
      </c>
      <c r="H88" s="31"/>
    </row>
    <row r="89" spans="1:8" x14ac:dyDescent="0.25">
      <c r="A89" s="25"/>
      <c r="B89" s="28"/>
      <c r="C89" s="18"/>
      <c r="D89" s="18"/>
      <c r="E89" s="18"/>
      <c r="F89" s="18"/>
      <c r="G89" s="10" t="s">
        <v>101</v>
      </c>
      <c r="H89" s="11">
        <v>4</v>
      </c>
    </row>
    <row r="90" spans="1:8" ht="16.5" thickBot="1" x14ac:dyDescent="0.3">
      <c r="A90" s="25"/>
      <c r="B90" s="28"/>
      <c r="C90" s="18"/>
      <c r="D90" s="18"/>
      <c r="E90" s="18"/>
      <c r="F90" s="18"/>
      <c r="G90" s="10" t="s">
        <v>92</v>
      </c>
      <c r="H90" s="11">
        <v>2</v>
      </c>
    </row>
    <row r="91" spans="1:8" x14ac:dyDescent="0.25">
      <c r="A91" s="25"/>
      <c r="B91" s="28"/>
      <c r="C91" s="18"/>
      <c r="D91" s="18"/>
      <c r="E91" s="18"/>
      <c r="F91" s="18"/>
      <c r="G91" s="30" t="s">
        <v>14</v>
      </c>
      <c r="H91" s="31"/>
    </row>
    <row r="92" spans="1:8" x14ac:dyDescent="0.25">
      <c r="A92" s="25"/>
      <c r="B92" s="28"/>
      <c r="C92" s="18"/>
      <c r="D92" s="18"/>
      <c r="E92" s="18"/>
      <c r="F92" s="18"/>
      <c r="G92" s="10" t="s">
        <v>102</v>
      </c>
      <c r="H92" s="11">
        <v>10</v>
      </c>
    </row>
    <row r="93" spans="1:8" ht="16.5" thickBot="1" x14ac:dyDescent="0.3">
      <c r="A93" s="25"/>
      <c r="B93" s="28"/>
      <c r="C93" s="19"/>
      <c r="D93" s="19"/>
      <c r="E93" s="19"/>
      <c r="F93" s="19"/>
      <c r="G93" s="20" t="s">
        <v>8</v>
      </c>
      <c r="H93" s="22">
        <f>SUM(H89:H90,H92:H92,)</f>
        <v>16</v>
      </c>
    </row>
    <row r="94" spans="1:8" ht="93" customHeight="1" thickBot="1" x14ac:dyDescent="0.3">
      <c r="A94" s="26"/>
      <c r="B94" s="29"/>
      <c r="C94" s="32" t="s">
        <v>116</v>
      </c>
      <c r="D94" s="33"/>
      <c r="E94" s="33"/>
      <c r="F94" s="34"/>
      <c r="G94" s="21"/>
      <c r="H94" s="23"/>
    </row>
    <row r="95" spans="1:8" x14ac:dyDescent="0.25">
      <c r="A95" s="24">
        <v>15</v>
      </c>
      <c r="B95" s="27" t="s">
        <v>130</v>
      </c>
      <c r="C95" s="17" t="s">
        <v>73</v>
      </c>
      <c r="D95" s="17" t="s">
        <v>74</v>
      </c>
      <c r="E95" s="17" t="s">
        <v>75</v>
      </c>
      <c r="F95" s="17" t="s">
        <v>76</v>
      </c>
      <c r="G95" s="30" t="s">
        <v>90</v>
      </c>
      <c r="H95" s="31"/>
    </row>
    <row r="96" spans="1:8" x14ac:dyDescent="0.25">
      <c r="A96" s="25"/>
      <c r="B96" s="28"/>
      <c r="C96" s="18"/>
      <c r="D96" s="18"/>
      <c r="E96" s="18"/>
      <c r="F96" s="18"/>
      <c r="G96" s="10" t="s">
        <v>92</v>
      </c>
      <c r="H96" s="12">
        <v>68</v>
      </c>
    </row>
    <row r="97" spans="1:8" ht="114" customHeight="1" thickBot="1" x14ac:dyDescent="0.3">
      <c r="A97" s="25"/>
      <c r="B97" s="28"/>
      <c r="C97" s="19"/>
      <c r="D97" s="19"/>
      <c r="E97" s="19"/>
      <c r="F97" s="19"/>
      <c r="G97" s="20" t="s">
        <v>8</v>
      </c>
      <c r="H97" s="22">
        <f>SUM(H96:H96,)</f>
        <v>68</v>
      </c>
    </row>
    <row r="98" spans="1:8" ht="89.25" customHeight="1" thickBot="1" x14ac:dyDescent="0.3">
      <c r="A98" s="26"/>
      <c r="B98" s="29"/>
      <c r="C98" s="32" t="s">
        <v>122</v>
      </c>
      <c r="D98" s="33"/>
      <c r="E98" s="33"/>
      <c r="F98" s="34"/>
      <c r="G98" s="21"/>
      <c r="H98" s="23"/>
    </row>
    <row r="99" spans="1:8" x14ac:dyDescent="0.25">
      <c r="A99" s="24">
        <v>16</v>
      </c>
      <c r="B99" s="27" t="s">
        <v>130</v>
      </c>
      <c r="C99" s="17" t="s">
        <v>77</v>
      </c>
      <c r="D99" s="17" t="s">
        <v>78</v>
      </c>
      <c r="E99" s="17" t="s">
        <v>79</v>
      </c>
      <c r="F99" s="17" t="s">
        <v>80</v>
      </c>
      <c r="G99" s="30" t="s">
        <v>90</v>
      </c>
      <c r="H99" s="31"/>
    </row>
    <row r="100" spans="1:8" x14ac:dyDescent="0.25">
      <c r="A100" s="25"/>
      <c r="B100" s="28"/>
      <c r="C100" s="18"/>
      <c r="D100" s="18"/>
      <c r="E100" s="18"/>
      <c r="F100" s="18"/>
      <c r="G100" s="10" t="s">
        <v>92</v>
      </c>
      <c r="H100" s="12">
        <v>10</v>
      </c>
    </row>
    <row r="101" spans="1:8" x14ac:dyDescent="0.25">
      <c r="A101" s="25"/>
      <c r="B101" s="28"/>
      <c r="C101" s="18"/>
      <c r="D101" s="18"/>
      <c r="E101" s="18"/>
      <c r="F101" s="18"/>
      <c r="G101" s="10" t="s">
        <v>90</v>
      </c>
      <c r="H101" s="12">
        <v>10</v>
      </c>
    </row>
    <row r="102" spans="1:8" ht="108.75" customHeight="1" thickBot="1" x14ac:dyDescent="0.3">
      <c r="A102" s="25"/>
      <c r="B102" s="28"/>
      <c r="C102" s="19"/>
      <c r="D102" s="19"/>
      <c r="E102" s="19"/>
      <c r="F102" s="19"/>
      <c r="G102" s="20" t="s">
        <v>8</v>
      </c>
      <c r="H102" s="22">
        <f>SUM(H100:H101,)</f>
        <v>20</v>
      </c>
    </row>
    <row r="103" spans="1:8" ht="72.75" customHeight="1" thickBot="1" x14ac:dyDescent="0.3">
      <c r="A103" s="26"/>
      <c r="B103" s="29"/>
      <c r="C103" s="32" t="s">
        <v>125</v>
      </c>
      <c r="D103" s="33"/>
      <c r="E103" s="33"/>
      <c r="F103" s="34"/>
      <c r="G103" s="21"/>
      <c r="H103" s="23"/>
    </row>
    <row r="104" spans="1:8" x14ac:dyDescent="0.25">
      <c r="A104" s="24">
        <v>17</v>
      </c>
      <c r="B104" s="27" t="s">
        <v>130</v>
      </c>
      <c r="C104" s="17" t="s">
        <v>81</v>
      </c>
      <c r="D104" s="17" t="s">
        <v>82</v>
      </c>
      <c r="E104" s="17" t="s">
        <v>83</v>
      </c>
      <c r="F104" s="17" t="s">
        <v>84</v>
      </c>
      <c r="G104" s="30" t="s">
        <v>90</v>
      </c>
      <c r="H104" s="31"/>
    </row>
    <row r="105" spans="1:8" x14ac:dyDescent="0.25">
      <c r="A105" s="25"/>
      <c r="B105" s="28"/>
      <c r="C105" s="18"/>
      <c r="D105" s="18"/>
      <c r="E105" s="18"/>
      <c r="F105" s="18"/>
      <c r="G105" s="10" t="s">
        <v>91</v>
      </c>
      <c r="H105" s="12">
        <v>10</v>
      </c>
    </row>
    <row r="106" spans="1:8" ht="148.5" customHeight="1" thickBot="1" x14ac:dyDescent="0.3">
      <c r="A106" s="25"/>
      <c r="B106" s="28"/>
      <c r="C106" s="19"/>
      <c r="D106" s="19"/>
      <c r="E106" s="19"/>
      <c r="F106" s="19"/>
      <c r="G106" s="20" t="s">
        <v>8</v>
      </c>
      <c r="H106" s="22">
        <f>SUM(H105:H105,)</f>
        <v>10</v>
      </c>
    </row>
    <row r="107" spans="1:8" ht="108" customHeight="1" thickBot="1" x14ac:dyDescent="0.3">
      <c r="A107" s="26"/>
      <c r="B107" s="29"/>
      <c r="C107" s="54" t="s">
        <v>123</v>
      </c>
      <c r="D107" s="55"/>
      <c r="E107" s="55"/>
      <c r="F107" s="56"/>
      <c r="G107" s="21"/>
      <c r="H107" s="23"/>
    </row>
    <row r="108" spans="1:8" x14ac:dyDescent="0.25">
      <c r="A108" s="24">
        <v>18</v>
      </c>
      <c r="B108" s="27" t="s">
        <v>130</v>
      </c>
      <c r="C108" s="17" t="s">
        <v>85</v>
      </c>
      <c r="D108" s="17" t="s">
        <v>86</v>
      </c>
      <c r="E108" s="17" t="s">
        <v>87</v>
      </c>
      <c r="F108" s="17" t="s">
        <v>88</v>
      </c>
      <c r="G108" s="30" t="s">
        <v>103</v>
      </c>
      <c r="H108" s="31"/>
    </row>
    <row r="109" spans="1:8" ht="31.5" x14ac:dyDescent="0.25">
      <c r="A109" s="25"/>
      <c r="B109" s="28"/>
      <c r="C109" s="18">
        <v>0</v>
      </c>
      <c r="D109" s="18"/>
      <c r="E109" s="18"/>
      <c r="F109" s="18"/>
      <c r="G109" s="10" t="s">
        <v>104</v>
      </c>
      <c r="H109" s="12">
        <v>10</v>
      </c>
    </row>
    <row r="110" spans="1:8" ht="31.5" x14ac:dyDescent="0.25">
      <c r="A110" s="25"/>
      <c r="B110" s="28"/>
      <c r="C110" s="18"/>
      <c r="D110" s="18"/>
      <c r="E110" s="18"/>
      <c r="F110" s="18"/>
      <c r="G110" s="10" t="s">
        <v>105</v>
      </c>
      <c r="H110" s="12">
        <v>10</v>
      </c>
    </row>
    <row r="111" spans="1:8" x14ac:dyDescent="0.25">
      <c r="A111" s="25"/>
      <c r="B111" s="28"/>
      <c r="C111" s="18"/>
      <c r="D111" s="18"/>
      <c r="E111" s="18"/>
      <c r="F111" s="18"/>
      <c r="G111" s="10" t="s">
        <v>106</v>
      </c>
      <c r="H111" s="12">
        <v>8</v>
      </c>
    </row>
    <row r="112" spans="1:8" ht="31.5" x14ac:dyDescent="0.25">
      <c r="A112" s="25"/>
      <c r="B112" s="28"/>
      <c r="C112" s="18"/>
      <c r="D112" s="18"/>
      <c r="E112" s="18"/>
      <c r="F112" s="18"/>
      <c r="G112" s="10" t="s">
        <v>107</v>
      </c>
      <c r="H112" s="12">
        <v>8</v>
      </c>
    </row>
    <row r="113" spans="1:8" ht="16.5" thickBot="1" x14ac:dyDescent="0.3">
      <c r="A113" s="25"/>
      <c r="B113" s="28"/>
      <c r="C113" s="19"/>
      <c r="D113" s="19"/>
      <c r="E113" s="19"/>
      <c r="F113" s="19"/>
      <c r="G113" s="20" t="s">
        <v>8</v>
      </c>
      <c r="H113" s="22">
        <f>SUM(H109:H112,)</f>
        <v>36</v>
      </c>
    </row>
    <row r="114" spans="1:8" ht="100.5" customHeight="1" thickBot="1" x14ac:dyDescent="0.3">
      <c r="A114" s="26"/>
      <c r="B114" s="29"/>
      <c r="C114" s="32" t="s">
        <v>117</v>
      </c>
      <c r="D114" s="33"/>
      <c r="E114" s="33"/>
      <c r="F114" s="34"/>
      <c r="G114" s="21"/>
      <c r="H114" s="23"/>
    </row>
    <row r="115" spans="1:8" ht="16.5" thickBot="1" x14ac:dyDescent="0.3">
      <c r="A115" s="48" t="s">
        <v>89</v>
      </c>
      <c r="B115" s="49"/>
      <c r="C115" s="49"/>
      <c r="D115" s="49"/>
      <c r="E115" s="50"/>
      <c r="F115" s="51">
        <f>H113+H106+H102+H97+H93+H86+H78+H71+H63+H59+H55+H48+H42+H38+H33+H25+H19+H11</f>
        <v>558</v>
      </c>
      <c r="G115" s="52"/>
      <c r="H115" s="53"/>
    </row>
    <row r="116" spans="1:8" ht="409.5" customHeight="1" thickBot="1" x14ac:dyDescent="0.3">
      <c r="A116" s="43" t="s">
        <v>9</v>
      </c>
      <c r="B116" s="44"/>
      <c r="C116" s="45" t="s">
        <v>132</v>
      </c>
      <c r="D116" s="46"/>
      <c r="E116" s="46"/>
      <c r="F116" s="47"/>
      <c r="G116" s="13" t="s">
        <v>139</v>
      </c>
      <c r="H116" s="14" t="s">
        <v>138</v>
      </c>
    </row>
    <row r="117" spans="1:8" ht="409.5" customHeight="1" thickBot="1" x14ac:dyDescent="0.3">
      <c r="A117" s="43" t="s">
        <v>9</v>
      </c>
      <c r="B117" s="44"/>
      <c r="C117" s="45" t="s">
        <v>133</v>
      </c>
      <c r="D117" s="46"/>
      <c r="E117" s="46"/>
      <c r="F117" s="47"/>
      <c r="G117" s="13" t="s">
        <v>136</v>
      </c>
      <c r="H117" s="14" t="s">
        <v>137</v>
      </c>
    </row>
    <row r="118" spans="1:8" ht="339" customHeight="1" thickBot="1" x14ac:dyDescent="0.3">
      <c r="A118" s="43" t="s">
        <v>9</v>
      </c>
      <c r="B118" s="44"/>
      <c r="C118" s="45" t="s">
        <v>134</v>
      </c>
      <c r="D118" s="46"/>
      <c r="E118" s="46"/>
      <c r="F118" s="47"/>
      <c r="G118" s="15" t="s">
        <v>136</v>
      </c>
      <c r="H118" s="16" t="s">
        <v>135</v>
      </c>
    </row>
  </sheetData>
  <sheetProtection algorithmName="SHA-512" hashValue="3/Sgr95igGkDz9JIu1E/Wma6CbF40VcWiQHQ++D7XJivB1g2vDHUnlcQDjQYHXBaMfIpjcRPi3/cq8xLhHuzWQ==" saltValue="Ws9o3Wvm3VMnA1aTS92okw==" spinCount="100000" sheet="1" formatCells="0" formatColumns="0" formatRows="0" insertColumns="0" insertRows="0" insertHyperlinks="0" autoFilter="0"/>
  <autoFilter ref="A1:H454" xr:uid="{00000000-0009-0000-0000-000000000000}"/>
  <mergeCells count="198">
    <mergeCell ref="A118:B118"/>
    <mergeCell ref="C118:F118"/>
    <mergeCell ref="A115:E115"/>
    <mergeCell ref="F115:H115"/>
    <mergeCell ref="A116:B116"/>
    <mergeCell ref="C116:F116"/>
    <mergeCell ref="H106:H107"/>
    <mergeCell ref="C107:F107"/>
    <mergeCell ref="B95:B98"/>
    <mergeCell ref="G95:H95"/>
    <mergeCell ref="G97:G98"/>
    <mergeCell ref="H97:H98"/>
    <mergeCell ref="C98:F98"/>
    <mergeCell ref="G102:G103"/>
    <mergeCell ref="A117:B117"/>
    <mergeCell ref="C117:F117"/>
    <mergeCell ref="B99:B103"/>
    <mergeCell ref="G99:H99"/>
    <mergeCell ref="G106:G107"/>
    <mergeCell ref="H102:H103"/>
    <mergeCell ref="C103:F103"/>
    <mergeCell ref="B104:B107"/>
    <mergeCell ref="G104:H104"/>
    <mergeCell ref="A95:A98"/>
    <mergeCell ref="G80:H80"/>
    <mergeCell ref="G83:H83"/>
    <mergeCell ref="G86:G87"/>
    <mergeCell ref="H86:H87"/>
    <mergeCell ref="B88:B94"/>
    <mergeCell ref="G88:H88"/>
    <mergeCell ref="G91:H91"/>
    <mergeCell ref="G93:G94"/>
    <mergeCell ref="H93:H94"/>
    <mergeCell ref="C94:F94"/>
    <mergeCell ref="D80:D86"/>
    <mergeCell ref="C80:C86"/>
    <mergeCell ref="E80:E86"/>
    <mergeCell ref="F80:F86"/>
    <mergeCell ref="C88:C93"/>
    <mergeCell ref="E88:E93"/>
    <mergeCell ref="D88:D93"/>
    <mergeCell ref="F88:F93"/>
    <mergeCell ref="C87:F87"/>
    <mergeCell ref="B73:B79"/>
    <mergeCell ref="G73:H73"/>
    <mergeCell ref="G76:H76"/>
    <mergeCell ref="G78:G79"/>
    <mergeCell ref="H78:H79"/>
    <mergeCell ref="C79:F79"/>
    <mergeCell ref="C73:C78"/>
    <mergeCell ref="D73:D78"/>
    <mergeCell ref="E73:E78"/>
    <mergeCell ref="F73:F78"/>
    <mergeCell ref="G71:G72"/>
    <mergeCell ref="H71:H72"/>
    <mergeCell ref="C72:F72"/>
    <mergeCell ref="D27:D33"/>
    <mergeCell ref="E27:E33"/>
    <mergeCell ref="F27:F33"/>
    <mergeCell ref="C61:C63"/>
    <mergeCell ref="D61:D63"/>
    <mergeCell ref="E61:E63"/>
    <mergeCell ref="F61:F63"/>
    <mergeCell ref="C65:C71"/>
    <mergeCell ref="F65:F71"/>
    <mergeCell ref="E65:E71"/>
    <mergeCell ref="D65:D71"/>
    <mergeCell ref="G65:H65"/>
    <mergeCell ref="G69:H69"/>
    <mergeCell ref="C60:F60"/>
    <mergeCell ref="C57:C59"/>
    <mergeCell ref="D57:D59"/>
    <mergeCell ref="E57:E59"/>
    <mergeCell ref="F57:F59"/>
    <mergeCell ref="B27:B34"/>
    <mergeCell ref="G27:H27"/>
    <mergeCell ref="G30:H30"/>
    <mergeCell ref="G33:G34"/>
    <mergeCell ref="H33:H34"/>
    <mergeCell ref="C34:F34"/>
    <mergeCell ref="C27:C33"/>
    <mergeCell ref="G11:G12"/>
    <mergeCell ref="H11:H12"/>
    <mergeCell ref="C12:F12"/>
    <mergeCell ref="C2:C11"/>
    <mergeCell ref="D2:D11"/>
    <mergeCell ref="E2:E11"/>
    <mergeCell ref="F2:F11"/>
    <mergeCell ref="B13:B20"/>
    <mergeCell ref="G13:H13"/>
    <mergeCell ref="G17:H17"/>
    <mergeCell ref="G19:G20"/>
    <mergeCell ref="H19:H20"/>
    <mergeCell ref="C20:F20"/>
    <mergeCell ref="G2:H2"/>
    <mergeCell ref="G8:H8"/>
    <mergeCell ref="G21:H21"/>
    <mergeCell ref="G23:H23"/>
    <mergeCell ref="A99:A103"/>
    <mergeCell ref="A104:A107"/>
    <mergeCell ref="A13:A20"/>
    <mergeCell ref="A21:A26"/>
    <mergeCell ref="A65:A72"/>
    <mergeCell ref="A73:A79"/>
    <mergeCell ref="A27:A34"/>
    <mergeCell ref="A35:A39"/>
    <mergeCell ref="A40:A43"/>
    <mergeCell ref="A44:A49"/>
    <mergeCell ref="A50:A56"/>
    <mergeCell ref="A57:A60"/>
    <mergeCell ref="A61:A64"/>
    <mergeCell ref="A80:A87"/>
    <mergeCell ref="A88:A94"/>
    <mergeCell ref="B35:B39"/>
    <mergeCell ref="G35:H35"/>
    <mergeCell ref="G38:G39"/>
    <mergeCell ref="H38:H39"/>
    <mergeCell ref="C39:F39"/>
    <mergeCell ref="C35:C38"/>
    <mergeCell ref="D35:D38"/>
    <mergeCell ref="E35:E38"/>
    <mergeCell ref="F35:F38"/>
    <mergeCell ref="B40:B43"/>
    <mergeCell ref="G40:H40"/>
    <mergeCell ref="G42:G43"/>
    <mergeCell ref="H42:H43"/>
    <mergeCell ref="C43:F43"/>
    <mergeCell ref="C40:C42"/>
    <mergeCell ref="D40:D42"/>
    <mergeCell ref="E40:E42"/>
    <mergeCell ref="F40:F42"/>
    <mergeCell ref="H55:H56"/>
    <mergeCell ref="C56:F56"/>
    <mergeCell ref="C50:C55"/>
    <mergeCell ref="D50:D55"/>
    <mergeCell ref="E50:E55"/>
    <mergeCell ref="F50:F55"/>
    <mergeCell ref="B44:B49"/>
    <mergeCell ref="G44:H44"/>
    <mergeCell ref="G46:H46"/>
    <mergeCell ref="G48:G49"/>
    <mergeCell ref="H48:H49"/>
    <mergeCell ref="C49:F49"/>
    <mergeCell ref="C44:C48"/>
    <mergeCell ref="D44:D48"/>
    <mergeCell ref="E44:E48"/>
    <mergeCell ref="F44:F48"/>
    <mergeCell ref="A2:A12"/>
    <mergeCell ref="C13:C19"/>
    <mergeCell ref="D13:D19"/>
    <mergeCell ref="E13:E19"/>
    <mergeCell ref="F13:F19"/>
    <mergeCell ref="C21:C25"/>
    <mergeCell ref="D21:D25"/>
    <mergeCell ref="E21:E25"/>
    <mergeCell ref="F21:F25"/>
    <mergeCell ref="B2:B12"/>
    <mergeCell ref="B21:B26"/>
    <mergeCell ref="C26:F26"/>
    <mergeCell ref="G25:G26"/>
    <mergeCell ref="H25:H26"/>
    <mergeCell ref="A108:A114"/>
    <mergeCell ref="B108:B114"/>
    <mergeCell ref="G108:H108"/>
    <mergeCell ref="G113:G114"/>
    <mergeCell ref="H113:H114"/>
    <mergeCell ref="C114:F114"/>
    <mergeCell ref="B61:B64"/>
    <mergeCell ref="B65:B72"/>
    <mergeCell ref="B80:B87"/>
    <mergeCell ref="G61:H61"/>
    <mergeCell ref="G63:G64"/>
    <mergeCell ref="H63:H64"/>
    <mergeCell ref="C64:F64"/>
    <mergeCell ref="B57:B60"/>
    <mergeCell ref="G57:H57"/>
    <mergeCell ref="G59:G60"/>
    <mergeCell ref="H59:H60"/>
    <mergeCell ref="C104:C106"/>
    <mergeCell ref="B50:B56"/>
    <mergeCell ref="G50:H50"/>
    <mergeCell ref="G53:H53"/>
    <mergeCell ref="G55:G56"/>
    <mergeCell ref="D104:D106"/>
    <mergeCell ref="E104:E106"/>
    <mergeCell ref="F104:F106"/>
    <mergeCell ref="E108:E113"/>
    <mergeCell ref="C108:C113"/>
    <mergeCell ref="D108:D113"/>
    <mergeCell ref="F108:F113"/>
    <mergeCell ref="C95:C97"/>
    <mergeCell ref="D95:D97"/>
    <mergeCell ref="E95:E97"/>
    <mergeCell ref="F95:F97"/>
    <mergeCell ref="C99:C102"/>
    <mergeCell ref="D99:D102"/>
    <mergeCell ref="E99:E102"/>
    <mergeCell ref="F99:F10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C4469-5450-4B80-9857-468E0F673958}">
  <dimension ref="A1:I167"/>
  <sheetViews>
    <sheetView zoomScaleNormal="100" workbookViewId="0">
      <pane ySplit="1" topLeftCell="A2" activePane="bottomLeft" state="frozen"/>
      <selection pane="bottomLeft" activeCell="G5" sqref="G5"/>
    </sheetView>
  </sheetViews>
  <sheetFormatPr defaultColWidth="9.140625" defaultRowHeight="15.75" x14ac:dyDescent="0.25"/>
  <cols>
    <col min="1" max="1" width="9.85546875" style="3" customWidth="1"/>
    <col min="2" max="2" width="15.5703125" style="4" customWidth="1"/>
    <col min="3" max="3" width="32.140625" style="3" customWidth="1"/>
    <col min="4" max="4" width="28.7109375" style="3" customWidth="1"/>
    <col min="5" max="5" width="24.42578125" style="3" customWidth="1"/>
    <col min="6" max="6" width="28" style="3" customWidth="1"/>
    <col min="7" max="7" width="32.7109375" style="3" customWidth="1"/>
    <col min="8" max="8" width="24.140625" style="3" customWidth="1"/>
    <col min="9" max="9" width="39.7109375" style="2" customWidth="1"/>
    <col min="10" max="16384" width="9.140625" style="2"/>
  </cols>
  <sheetData>
    <row r="1" spans="1:8" s="1" customFormat="1" ht="48" thickBot="1" x14ac:dyDescent="0.3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9" t="s">
        <v>7</v>
      </c>
    </row>
    <row r="2" spans="1:8" x14ac:dyDescent="0.25">
      <c r="A2" s="24">
        <v>1</v>
      </c>
      <c r="B2" s="65" t="s">
        <v>154</v>
      </c>
      <c r="C2" s="35" t="s">
        <v>335</v>
      </c>
      <c r="D2" s="35" t="s">
        <v>334</v>
      </c>
      <c r="E2" s="35" t="s">
        <v>333</v>
      </c>
      <c r="F2" s="35" t="s">
        <v>332</v>
      </c>
      <c r="G2" s="30" t="s">
        <v>331</v>
      </c>
      <c r="H2" s="31"/>
    </row>
    <row r="3" spans="1:8" ht="31.5" x14ac:dyDescent="0.25">
      <c r="A3" s="25"/>
      <c r="B3" s="64"/>
      <c r="C3" s="36"/>
      <c r="D3" s="36"/>
      <c r="E3" s="36"/>
      <c r="F3" s="36"/>
      <c r="G3" s="10" t="s">
        <v>330</v>
      </c>
      <c r="H3" s="11">
        <v>12</v>
      </c>
    </row>
    <row r="4" spans="1:8" ht="31.5" x14ac:dyDescent="0.25">
      <c r="A4" s="25"/>
      <c r="B4" s="64"/>
      <c r="C4" s="36"/>
      <c r="D4" s="36"/>
      <c r="E4" s="36"/>
      <c r="F4" s="36"/>
      <c r="G4" s="10" t="s">
        <v>329</v>
      </c>
      <c r="H4" s="11">
        <v>36</v>
      </c>
    </row>
    <row r="5" spans="1:8" ht="31.5" x14ac:dyDescent="0.25">
      <c r="A5" s="25"/>
      <c r="B5" s="64"/>
      <c r="C5" s="36"/>
      <c r="D5" s="36"/>
      <c r="E5" s="36"/>
      <c r="F5" s="36"/>
      <c r="G5" s="10" t="s">
        <v>328</v>
      </c>
      <c r="H5" s="11">
        <v>44</v>
      </c>
    </row>
    <row r="6" spans="1:8" x14ac:dyDescent="0.25">
      <c r="A6" s="25"/>
      <c r="B6" s="64"/>
      <c r="C6" s="36"/>
      <c r="D6" s="36"/>
      <c r="E6" s="36"/>
      <c r="F6" s="36"/>
      <c r="G6" s="10" t="s">
        <v>327</v>
      </c>
      <c r="H6" s="11">
        <v>38</v>
      </c>
    </row>
    <row r="7" spans="1:8" ht="31.5" x14ac:dyDescent="0.25">
      <c r="A7" s="25"/>
      <c r="B7" s="64"/>
      <c r="C7" s="36"/>
      <c r="D7" s="36"/>
      <c r="E7" s="36"/>
      <c r="F7" s="36"/>
      <c r="G7" s="10" t="s">
        <v>326</v>
      </c>
      <c r="H7" s="11">
        <v>14</v>
      </c>
    </row>
    <row r="8" spans="1:8" x14ac:dyDescent="0.25">
      <c r="A8" s="25"/>
      <c r="B8" s="64"/>
      <c r="C8" s="36"/>
      <c r="D8" s="36"/>
      <c r="E8" s="36"/>
      <c r="F8" s="36"/>
      <c r="G8" s="10" t="s">
        <v>325</v>
      </c>
      <c r="H8" s="11">
        <v>12</v>
      </c>
    </row>
    <row r="9" spans="1:8" ht="16.5" thickBot="1" x14ac:dyDescent="0.3">
      <c r="A9" s="25"/>
      <c r="B9" s="64"/>
      <c r="C9" s="37"/>
      <c r="D9" s="37"/>
      <c r="E9" s="37"/>
      <c r="F9" s="37"/>
      <c r="G9" s="20" t="s">
        <v>8</v>
      </c>
      <c r="H9" s="22">
        <f>SUM(H3:H8,)</f>
        <v>156</v>
      </c>
    </row>
    <row r="10" spans="1:8" ht="150" customHeight="1" thickBot="1" x14ac:dyDescent="0.3">
      <c r="A10" s="26"/>
      <c r="B10" s="63"/>
      <c r="C10" s="33" t="s">
        <v>324</v>
      </c>
      <c r="D10" s="33"/>
      <c r="E10" s="33"/>
      <c r="F10" s="34"/>
      <c r="G10" s="21"/>
      <c r="H10" s="23"/>
    </row>
    <row r="11" spans="1:8" x14ac:dyDescent="0.25">
      <c r="A11" s="24">
        <v>2</v>
      </c>
      <c r="B11" s="65" t="s">
        <v>214</v>
      </c>
      <c r="C11" s="35" t="s">
        <v>323</v>
      </c>
      <c r="D11" s="35" t="s">
        <v>322</v>
      </c>
      <c r="E11" s="35" t="s">
        <v>321</v>
      </c>
      <c r="F11" s="35" t="s">
        <v>320</v>
      </c>
      <c r="G11" s="30" t="s">
        <v>209</v>
      </c>
      <c r="H11" s="31"/>
    </row>
    <row r="12" spans="1:8" ht="31.5" x14ac:dyDescent="0.25">
      <c r="A12" s="25"/>
      <c r="B12" s="64"/>
      <c r="C12" s="36"/>
      <c r="D12" s="36"/>
      <c r="E12" s="36"/>
      <c r="F12" s="36"/>
      <c r="G12" s="10" t="s">
        <v>319</v>
      </c>
      <c r="H12" s="11">
        <v>18</v>
      </c>
    </row>
    <row r="13" spans="1:8" ht="31.5" x14ac:dyDescent="0.25">
      <c r="A13" s="25"/>
      <c r="B13" s="64"/>
      <c r="C13" s="36"/>
      <c r="D13" s="36"/>
      <c r="E13" s="36"/>
      <c r="F13" s="36"/>
      <c r="G13" s="10" t="s">
        <v>318</v>
      </c>
      <c r="H13" s="11">
        <v>20</v>
      </c>
    </row>
    <row r="14" spans="1:8" ht="132" customHeight="1" thickBot="1" x14ac:dyDescent="0.3">
      <c r="A14" s="25"/>
      <c r="B14" s="64"/>
      <c r="C14" s="37"/>
      <c r="D14" s="37"/>
      <c r="E14" s="37"/>
      <c r="F14" s="37"/>
      <c r="G14" s="20" t="s">
        <v>8</v>
      </c>
      <c r="H14" s="22">
        <f>SUM(H12:H13,)</f>
        <v>38</v>
      </c>
    </row>
    <row r="15" spans="1:8" ht="150" customHeight="1" thickBot="1" x14ac:dyDescent="0.3">
      <c r="A15" s="26"/>
      <c r="B15" s="63"/>
      <c r="C15" s="33" t="s">
        <v>317</v>
      </c>
      <c r="D15" s="33"/>
      <c r="E15" s="33"/>
      <c r="F15" s="34"/>
      <c r="G15" s="21"/>
      <c r="H15" s="23"/>
    </row>
    <row r="16" spans="1:8" x14ac:dyDescent="0.25">
      <c r="A16" s="24">
        <v>3</v>
      </c>
      <c r="B16" s="65" t="s">
        <v>214</v>
      </c>
      <c r="C16" s="35" t="s">
        <v>316</v>
      </c>
      <c r="D16" s="35" t="s">
        <v>315</v>
      </c>
      <c r="E16" s="35" t="s">
        <v>314</v>
      </c>
      <c r="F16" s="35" t="s">
        <v>313</v>
      </c>
      <c r="G16" s="30" t="s">
        <v>209</v>
      </c>
      <c r="H16" s="31"/>
    </row>
    <row r="17" spans="1:8" ht="47.25" x14ac:dyDescent="0.25">
      <c r="A17" s="25"/>
      <c r="B17" s="64"/>
      <c r="C17" s="36"/>
      <c r="D17" s="36"/>
      <c r="E17" s="36"/>
      <c r="F17" s="36"/>
      <c r="G17" s="10" t="s">
        <v>312</v>
      </c>
      <c r="H17" s="11">
        <v>8</v>
      </c>
    </row>
    <row r="18" spans="1:8" ht="31.5" x14ac:dyDescent="0.25">
      <c r="A18" s="25"/>
      <c r="B18" s="64"/>
      <c r="C18" s="36"/>
      <c r="D18" s="36"/>
      <c r="E18" s="36"/>
      <c r="F18" s="36"/>
      <c r="G18" s="10" t="s">
        <v>311</v>
      </c>
      <c r="H18" s="11">
        <v>6</v>
      </c>
    </row>
    <row r="19" spans="1:8" x14ac:dyDescent="0.25">
      <c r="A19" s="25"/>
      <c r="B19" s="64"/>
      <c r="C19" s="36"/>
      <c r="D19" s="36"/>
      <c r="E19" s="36"/>
      <c r="F19" s="36"/>
      <c r="G19" s="10" t="s">
        <v>291</v>
      </c>
      <c r="H19" s="11">
        <v>6</v>
      </c>
    </row>
    <row r="20" spans="1:8" ht="31.5" x14ac:dyDescent="0.25">
      <c r="A20" s="25"/>
      <c r="B20" s="64"/>
      <c r="C20" s="36"/>
      <c r="D20" s="36"/>
      <c r="E20" s="36"/>
      <c r="F20" s="36"/>
      <c r="G20" s="10" t="s">
        <v>208</v>
      </c>
      <c r="H20" s="11">
        <v>3</v>
      </c>
    </row>
    <row r="21" spans="1:8" ht="47.25" x14ac:dyDescent="0.25">
      <c r="A21" s="25"/>
      <c r="B21" s="64"/>
      <c r="C21" s="36"/>
      <c r="D21" s="36"/>
      <c r="E21" s="36"/>
      <c r="F21" s="36"/>
      <c r="G21" s="10" t="s">
        <v>288</v>
      </c>
      <c r="H21" s="11">
        <v>5</v>
      </c>
    </row>
    <row r="22" spans="1:8" ht="16.5" thickBot="1" x14ac:dyDescent="0.3">
      <c r="A22" s="25"/>
      <c r="B22" s="64"/>
      <c r="C22" s="36"/>
      <c r="D22" s="36"/>
      <c r="E22" s="36"/>
      <c r="F22" s="36"/>
      <c r="G22" s="10" t="s">
        <v>310</v>
      </c>
      <c r="H22" s="11">
        <v>10</v>
      </c>
    </row>
    <row r="23" spans="1:8" x14ac:dyDescent="0.25">
      <c r="A23" s="25"/>
      <c r="B23" s="64"/>
      <c r="C23" s="36"/>
      <c r="D23" s="36"/>
      <c r="E23" s="36"/>
      <c r="F23" s="36"/>
      <c r="G23" s="30" t="s">
        <v>198</v>
      </c>
      <c r="H23" s="31"/>
    </row>
    <row r="24" spans="1:8" ht="32.25" thickBot="1" x14ac:dyDescent="0.3">
      <c r="A24" s="25"/>
      <c r="B24" s="64"/>
      <c r="C24" s="36"/>
      <c r="D24" s="36"/>
      <c r="E24" s="36"/>
      <c r="F24" s="36"/>
      <c r="G24" s="10" t="s">
        <v>282</v>
      </c>
      <c r="H24" s="11">
        <v>18</v>
      </c>
    </row>
    <row r="25" spans="1:8" x14ac:dyDescent="0.25">
      <c r="A25" s="25"/>
      <c r="B25" s="64"/>
      <c r="C25" s="36"/>
      <c r="D25" s="36"/>
      <c r="E25" s="36"/>
      <c r="F25" s="36"/>
      <c r="G25" s="30" t="s">
        <v>158</v>
      </c>
      <c r="H25" s="31"/>
    </row>
    <row r="26" spans="1:8" ht="31.5" x14ac:dyDescent="0.25">
      <c r="A26" s="25"/>
      <c r="B26" s="64"/>
      <c r="C26" s="36"/>
      <c r="D26" s="36"/>
      <c r="E26" s="36"/>
      <c r="F26" s="36"/>
      <c r="G26" s="10" t="s">
        <v>207</v>
      </c>
      <c r="H26" s="11">
        <v>31</v>
      </c>
    </row>
    <row r="27" spans="1:8" ht="31.5" x14ac:dyDescent="0.25">
      <c r="A27" s="25"/>
      <c r="B27" s="64"/>
      <c r="C27" s="36"/>
      <c r="D27" s="36"/>
      <c r="E27" s="36"/>
      <c r="F27" s="36"/>
      <c r="G27" s="10" t="s">
        <v>309</v>
      </c>
      <c r="H27" s="11">
        <v>31</v>
      </c>
    </row>
    <row r="28" spans="1:8" x14ac:dyDescent="0.25">
      <c r="A28" s="25"/>
      <c r="B28" s="64"/>
      <c r="C28" s="36"/>
      <c r="D28" s="36"/>
      <c r="E28" s="36"/>
      <c r="F28" s="36"/>
      <c r="G28" s="10" t="s">
        <v>308</v>
      </c>
      <c r="H28" s="11">
        <v>31</v>
      </c>
    </row>
    <row r="29" spans="1:8" ht="31.5" x14ac:dyDescent="0.25">
      <c r="A29" s="25"/>
      <c r="B29" s="64"/>
      <c r="C29" s="36"/>
      <c r="D29" s="36"/>
      <c r="E29" s="36"/>
      <c r="F29" s="36"/>
      <c r="G29" s="10" t="s">
        <v>307</v>
      </c>
      <c r="H29" s="11">
        <v>31</v>
      </c>
    </row>
    <row r="30" spans="1:8" x14ac:dyDescent="0.25">
      <c r="A30" s="25"/>
      <c r="B30" s="64"/>
      <c r="C30" s="36"/>
      <c r="D30" s="36"/>
      <c r="E30" s="36"/>
      <c r="F30" s="36"/>
      <c r="G30" s="10" t="s">
        <v>306</v>
      </c>
      <c r="H30" s="11">
        <v>12</v>
      </c>
    </row>
    <row r="31" spans="1:8" ht="16.5" thickBot="1" x14ac:dyDescent="0.3">
      <c r="A31" s="25"/>
      <c r="B31" s="64"/>
      <c r="C31" s="37"/>
      <c r="D31" s="37"/>
      <c r="E31" s="37"/>
      <c r="F31" s="37"/>
      <c r="G31" s="20" t="s">
        <v>8</v>
      </c>
      <c r="H31" s="22">
        <f>SUM(H17:H22,H24:H24,H26:H30, )</f>
        <v>192</v>
      </c>
    </row>
    <row r="32" spans="1:8" ht="150" customHeight="1" thickBot="1" x14ac:dyDescent="0.3">
      <c r="A32" s="26"/>
      <c r="B32" s="63"/>
      <c r="C32" s="33" t="s">
        <v>305</v>
      </c>
      <c r="D32" s="33"/>
      <c r="E32" s="33"/>
      <c r="F32" s="34"/>
      <c r="G32" s="21"/>
      <c r="H32" s="23"/>
    </row>
    <row r="33" spans="1:8" x14ac:dyDescent="0.25">
      <c r="A33" s="24">
        <v>4</v>
      </c>
      <c r="B33" s="65" t="s">
        <v>214</v>
      </c>
      <c r="C33" s="35" t="s">
        <v>304</v>
      </c>
      <c r="D33" s="35" t="s">
        <v>303</v>
      </c>
      <c r="E33" s="35" t="s">
        <v>302</v>
      </c>
      <c r="F33" s="35" t="s">
        <v>301</v>
      </c>
      <c r="G33" s="30" t="s">
        <v>209</v>
      </c>
      <c r="H33" s="31"/>
    </row>
    <row r="34" spans="1:8" ht="31.5" x14ac:dyDescent="0.25">
      <c r="A34" s="25"/>
      <c r="B34" s="64"/>
      <c r="C34" s="36"/>
      <c r="D34" s="36"/>
      <c r="E34" s="36"/>
      <c r="F34" s="36"/>
      <c r="G34" s="10" t="s">
        <v>300</v>
      </c>
      <c r="H34" s="11">
        <v>18</v>
      </c>
    </row>
    <row r="35" spans="1:8" x14ac:dyDescent="0.25">
      <c r="A35" s="25"/>
      <c r="B35" s="64"/>
      <c r="C35" s="36"/>
      <c r="D35" s="36"/>
      <c r="E35" s="36"/>
      <c r="F35" s="36"/>
      <c r="G35" s="10" t="s">
        <v>287</v>
      </c>
      <c r="H35" s="11">
        <v>11</v>
      </c>
    </row>
    <row r="36" spans="1:8" ht="166.5" customHeight="1" thickBot="1" x14ac:dyDescent="0.3">
      <c r="A36" s="25"/>
      <c r="B36" s="64"/>
      <c r="C36" s="37"/>
      <c r="D36" s="37"/>
      <c r="E36" s="37"/>
      <c r="F36" s="37"/>
      <c r="G36" s="20" t="s">
        <v>8</v>
      </c>
      <c r="H36" s="22">
        <f>SUM(H34:H35,)</f>
        <v>29</v>
      </c>
    </row>
    <row r="37" spans="1:8" ht="150" customHeight="1" thickBot="1" x14ac:dyDescent="0.3">
      <c r="A37" s="26"/>
      <c r="B37" s="63"/>
      <c r="C37" s="67" t="s">
        <v>299</v>
      </c>
      <c r="D37" s="33"/>
      <c r="E37" s="33"/>
      <c r="F37" s="34"/>
      <c r="G37" s="21"/>
      <c r="H37" s="23"/>
    </row>
    <row r="38" spans="1:8" x14ac:dyDescent="0.25">
      <c r="A38" s="24">
        <v>5</v>
      </c>
      <c r="B38" s="65" t="s">
        <v>214</v>
      </c>
      <c r="C38" s="35" t="s">
        <v>298</v>
      </c>
      <c r="D38" s="35" t="s">
        <v>297</v>
      </c>
      <c r="E38" s="35" t="s">
        <v>296</v>
      </c>
      <c r="F38" s="35" t="s">
        <v>295</v>
      </c>
      <c r="G38" s="30" t="s">
        <v>209</v>
      </c>
      <c r="H38" s="31"/>
    </row>
    <row r="39" spans="1:8" ht="31.5" x14ac:dyDescent="0.25">
      <c r="A39" s="25"/>
      <c r="B39" s="64"/>
      <c r="C39" s="36"/>
      <c r="D39" s="36"/>
      <c r="E39" s="36"/>
      <c r="F39" s="36"/>
      <c r="G39" s="10" t="s">
        <v>294</v>
      </c>
      <c r="H39" s="11">
        <v>32</v>
      </c>
    </row>
    <row r="40" spans="1:8" ht="47.25" x14ac:dyDescent="0.25">
      <c r="A40" s="25"/>
      <c r="B40" s="64"/>
      <c r="C40" s="36"/>
      <c r="D40" s="36"/>
      <c r="E40" s="36"/>
      <c r="F40" s="36"/>
      <c r="G40" s="10" t="s">
        <v>293</v>
      </c>
      <c r="H40" s="11">
        <v>40</v>
      </c>
    </row>
    <row r="41" spans="1:8" ht="31.5" x14ac:dyDescent="0.25">
      <c r="A41" s="25"/>
      <c r="B41" s="64"/>
      <c r="C41" s="36"/>
      <c r="D41" s="36"/>
      <c r="E41" s="36"/>
      <c r="F41" s="36"/>
      <c r="G41" s="10" t="s">
        <v>292</v>
      </c>
      <c r="H41" s="11">
        <v>30</v>
      </c>
    </row>
    <row r="42" spans="1:8" x14ac:dyDescent="0.25">
      <c r="A42" s="25"/>
      <c r="B42" s="64"/>
      <c r="C42" s="36"/>
      <c r="D42" s="36"/>
      <c r="E42" s="36"/>
      <c r="F42" s="36"/>
      <c r="G42" s="10" t="s">
        <v>291</v>
      </c>
      <c r="H42" s="11">
        <v>30</v>
      </c>
    </row>
    <row r="43" spans="1:8" ht="31.5" x14ac:dyDescent="0.25">
      <c r="A43" s="25"/>
      <c r="B43" s="64"/>
      <c r="C43" s="36"/>
      <c r="D43" s="36"/>
      <c r="E43" s="36"/>
      <c r="F43" s="36"/>
      <c r="G43" s="10" t="s">
        <v>208</v>
      </c>
      <c r="H43" s="11">
        <v>10</v>
      </c>
    </row>
    <row r="44" spans="1:8" ht="31.5" x14ac:dyDescent="0.25">
      <c r="A44" s="25"/>
      <c r="B44" s="64"/>
      <c r="C44" s="36"/>
      <c r="D44" s="36"/>
      <c r="E44" s="36"/>
      <c r="F44" s="36"/>
      <c r="G44" s="10" t="s">
        <v>290</v>
      </c>
      <c r="H44" s="11">
        <v>28</v>
      </c>
    </row>
    <row r="45" spans="1:8" ht="47.25" x14ac:dyDescent="0.25">
      <c r="A45" s="25"/>
      <c r="B45" s="64"/>
      <c r="C45" s="36"/>
      <c r="D45" s="36"/>
      <c r="E45" s="36"/>
      <c r="F45" s="36"/>
      <c r="G45" s="10" t="s">
        <v>289</v>
      </c>
      <c r="H45" s="11">
        <v>31</v>
      </c>
    </row>
    <row r="46" spans="1:8" ht="47.25" x14ac:dyDescent="0.25">
      <c r="A46" s="25"/>
      <c r="B46" s="64"/>
      <c r="C46" s="36"/>
      <c r="D46" s="36"/>
      <c r="E46" s="36"/>
      <c r="F46" s="36"/>
      <c r="G46" s="10" t="s">
        <v>288</v>
      </c>
      <c r="H46" s="11">
        <v>26</v>
      </c>
    </row>
    <row r="47" spans="1:8" ht="16.5" thickBot="1" x14ac:dyDescent="0.3">
      <c r="A47" s="25"/>
      <c r="B47" s="64"/>
      <c r="C47" s="36"/>
      <c r="D47" s="36"/>
      <c r="E47" s="36"/>
      <c r="F47" s="36"/>
      <c r="G47" s="10" t="s">
        <v>287</v>
      </c>
      <c r="H47" s="11">
        <v>31</v>
      </c>
    </row>
    <row r="48" spans="1:8" x14ac:dyDescent="0.25">
      <c r="A48" s="25"/>
      <c r="B48" s="64"/>
      <c r="C48" s="36"/>
      <c r="D48" s="36"/>
      <c r="E48" s="36"/>
      <c r="F48" s="36"/>
      <c r="G48" s="30" t="s">
        <v>198</v>
      </c>
      <c r="H48" s="31"/>
    </row>
    <row r="49" spans="1:8" x14ac:dyDescent="0.25">
      <c r="A49" s="25"/>
      <c r="B49" s="64"/>
      <c r="C49" s="36"/>
      <c r="D49" s="36"/>
      <c r="E49" s="36"/>
      <c r="F49" s="36"/>
      <c r="G49" s="10" t="s">
        <v>197</v>
      </c>
      <c r="H49" s="11">
        <v>4</v>
      </c>
    </row>
    <row r="50" spans="1:8" ht="31.5" x14ac:dyDescent="0.25">
      <c r="A50" s="25"/>
      <c r="B50" s="64"/>
      <c r="C50" s="36"/>
      <c r="D50" s="36"/>
      <c r="E50" s="36"/>
      <c r="F50" s="36"/>
      <c r="G50" s="10" t="s">
        <v>286</v>
      </c>
      <c r="H50" s="11">
        <v>24</v>
      </c>
    </row>
    <row r="51" spans="1:8" ht="31.5" x14ac:dyDescent="0.25">
      <c r="A51" s="25"/>
      <c r="B51" s="64"/>
      <c r="C51" s="36"/>
      <c r="D51" s="36"/>
      <c r="E51" s="36"/>
      <c r="F51" s="36"/>
      <c r="G51" s="10" t="s">
        <v>229</v>
      </c>
      <c r="H51" s="11">
        <v>6</v>
      </c>
    </row>
    <row r="52" spans="1:8" ht="31.5" x14ac:dyDescent="0.25">
      <c r="A52" s="25"/>
      <c r="B52" s="64"/>
      <c r="C52" s="36"/>
      <c r="D52" s="36"/>
      <c r="E52" s="36"/>
      <c r="F52" s="36"/>
      <c r="G52" s="10" t="s">
        <v>285</v>
      </c>
      <c r="H52" s="11">
        <v>12</v>
      </c>
    </row>
    <row r="53" spans="1:8" ht="31.5" x14ac:dyDescent="0.25">
      <c r="A53" s="25"/>
      <c r="B53" s="64"/>
      <c r="C53" s="36"/>
      <c r="D53" s="36"/>
      <c r="E53" s="36"/>
      <c r="F53" s="36"/>
      <c r="G53" s="10" t="s">
        <v>284</v>
      </c>
      <c r="H53" s="11">
        <v>20</v>
      </c>
    </row>
    <row r="54" spans="1:8" ht="31.5" x14ac:dyDescent="0.25">
      <c r="A54" s="25"/>
      <c r="B54" s="64"/>
      <c r="C54" s="36"/>
      <c r="D54" s="36"/>
      <c r="E54" s="36"/>
      <c r="F54" s="36"/>
      <c r="G54" s="10" t="s">
        <v>283</v>
      </c>
      <c r="H54" s="11">
        <v>16</v>
      </c>
    </row>
    <row r="55" spans="1:8" ht="31.5" x14ac:dyDescent="0.25">
      <c r="A55" s="25"/>
      <c r="B55" s="64"/>
      <c r="C55" s="36"/>
      <c r="D55" s="36"/>
      <c r="E55" s="36"/>
      <c r="F55" s="36"/>
      <c r="G55" s="10" t="s">
        <v>282</v>
      </c>
      <c r="H55" s="11">
        <v>18</v>
      </c>
    </row>
    <row r="56" spans="1:8" ht="16.5" thickBot="1" x14ac:dyDescent="0.3">
      <c r="A56" s="25"/>
      <c r="B56" s="64"/>
      <c r="C56" s="37"/>
      <c r="D56" s="37"/>
      <c r="E56" s="37"/>
      <c r="F56" s="37"/>
      <c r="G56" s="20" t="s">
        <v>8</v>
      </c>
      <c r="H56" s="22">
        <f>SUM(H39:H47,H49:H55,)</f>
        <v>358</v>
      </c>
    </row>
    <row r="57" spans="1:8" ht="150" customHeight="1" thickBot="1" x14ac:dyDescent="0.3">
      <c r="A57" s="26"/>
      <c r="B57" s="63"/>
      <c r="C57" s="33" t="s">
        <v>281</v>
      </c>
      <c r="D57" s="33"/>
      <c r="E57" s="33"/>
      <c r="F57" s="34"/>
      <c r="G57" s="21"/>
      <c r="H57" s="23"/>
    </row>
    <row r="58" spans="1:8" x14ac:dyDescent="0.25">
      <c r="A58" s="24">
        <v>6</v>
      </c>
      <c r="B58" s="65" t="s">
        <v>205</v>
      </c>
      <c r="C58" s="35" t="s">
        <v>280</v>
      </c>
      <c r="D58" s="35" t="s">
        <v>279</v>
      </c>
      <c r="E58" s="35" t="s">
        <v>278</v>
      </c>
      <c r="F58" s="35" t="s">
        <v>277</v>
      </c>
      <c r="G58" s="30" t="s">
        <v>200</v>
      </c>
      <c r="H58" s="31"/>
    </row>
    <row r="59" spans="1:8" x14ac:dyDescent="0.25">
      <c r="A59" s="25"/>
      <c r="B59" s="64"/>
      <c r="C59" s="36"/>
      <c r="D59" s="36"/>
      <c r="E59" s="36"/>
      <c r="F59" s="36"/>
      <c r="G59" s="10" t="s">
        <v>276</v>
      </c>
      <c r="H59" s="11">
        <v>8</v>
      </c>
    </row>
    <row r="60" spans="1:8" ht="31.5" x14ac:dyDescent="0.25">
      <c r="A60" s="25"/>
      <c r="B60" s="64"/>
      <c r="C60" s="36"/>
      <c r="D60" s="36"/>
      <c r="E60" s="36"/>
      <c r="F60" s="36"/>
      <c r="G60" s="10" t="s">
        <v>275</v>
      </c>
      <c r="H60" s="11">
        <v>12</v>
      </c>
    </row>
    <row r="61" spans="1:8" ht="31.5" x14ac:dyDescent="0.25">
      <c r="A61" s="25"/>
      <c r="B61" s="64"/>
      <c r="C61" s="36"/>
      <c r="D61" s="36"/>
      <c r="E61" s="36"/>
      <c r="F61" s="36"/>
      <c r="G61" s="10" t="s">
        <v>274</v>
      </c>
      <c r="H61" s="11">
        <v>31</v>
      </c>
    </row>
    <row r="62" spans="1:8" ht="31.5" x14ac:dyDescent="0.25">
      <c r="A62" s="25"/>
      <c r="B62" s="64"/>
      <c r="C62" s="36"/>
      <c r="D62" s="36"/>
      <c r="E62" s="36"/>
      <c r="F62" s="36"/>
      <c r="G62" s="10" t="s">
        <v>273</v>
      </c>
      <c r="H62" s="11">
        <v>18</v>
      </c>
    </row>
    <row r="63" spans="1:8" ht="31.5" x14ac:dyDescent="0.25">
      <c r="A63" s="25"/>
      <c r="B63" s="64"/>
      <c r="C63" s="36"/>
      <c r="D63" s="36"/>
      <c r="E63" s="36"/>
      <c r="F63" s="36"/>
      <c r="G63" s="10" t="s">
        <v>272</v>
      </c>
      <c r="H63" s="11">
        <v>18</v>
      </c>
    </row>
    <row r="64" spans="1:8" x14ac:dyDescent="0.25">
      <c r="A64" s="25"/>
      <c r="B64" s="64"/>
      <c r="C64" s="36"/>
      <c r="D64" s="36"/>
      <c r="E64" s="36"/>
      <c r="F64" s="36"/>
      <c r="G64" s="10" t="s">
        <v>271</v>
      </c>
      <c r="H64" s="11">
        <v>15</v>
      </c>
    </row>
    <row r="65" spans="1:8" x14ac:dyDescent="0.25">
      <c r="A65" s="25"/>
      <c r="B65" s="64"/>
      <c r="C65" s="36"/>
      <c r="D65" s="36"/>
      <c r="E65" s="36"/>
      <c r="F65" s="36"/>
      <c r="G65" s="10" t="s">
        <v>270</v>
      </c>
      <c r="H65" s="11">
        <v>15</v>
      </c>
    </row>
    <row r="66" spans="1:8" ht="16.5" thickBot="1" x14ac:dyDescent="0.3">
      <c r="A66" s="25"/>
      <c r="B66" s="64"/>
      <c r="C66" s="36"/>
      <c r="D66" s="36"/>
      <c r="E66" s="36"/>
      <c r="F66" s="36"/>
      <c r="G66" s="10" t="s">
        <v>269</v>
      </c>
      <c r="H66" s="11">
        <v>8</v>
      </c>
    </row>
    <row r="67" spans="1:8" x14ac:dyDescent="0.25">
      <c r="A67" s="25"/>
      <c r="B67" s="64"/>
      <c r="C67" s="36"/>
      <c r="D67" s="36"/>
      <c r="E67" s="36"/>
      <c r="F67" s="36"/>
      <c r="G67" s="30" t="s">
        <v>268</v>
      </c>
      <c r="H67" s="31"/>
    </row>
    <row r="68" spans="1:8" x14ac:dyDescent="0.25">
      <c r="A68" s="25"/>
      <c r="B68" s="64"/>
      <c r="C68" s="36"/>
      <c r="D68" s="36"/>
      <c r="E68" s="36"/>
      <c r="F68" s="36"/>
      <c r="G68" s="10" t="s">
        <v>267</v>
      </c>
      <c r="H68" s="11">
        <v>8</v>
      </c>
    </row>
    <row r="69" spans="1:8" ht="31.5" x14ac:dyDescent="0.25">
      <c r="A69" s="25"/>
      <c r="B69" s="64"/>
      <c r="C69" s="36"/>
      <c r="D69" s="36"/>
      <c r="E69" s="36"/>
      <c r="F69" s="36"/>
      <c r="G69" s="10" t="s">
        <v>266</v>
      </c>
      <c r="H69" s="11">
        <v>93</v>
      </c>
    </row>
    <row r="70" spans="1:8" x14ac:dyDescent="0.25">
      <c r="A70" s="25"/>
      <c r="B70" s="64"/>
      <c r="C70" s="36"/>
      <c r="D70" s="36"/>
      <c r="E70" s="36"/>
      <c r="F70" s="36"/>
      <c r="G70" s="10" t="s">
        <v>265</v>
      </c>
      <c r="H70" s="11">
        <v>8</v>
      </c>
    </row>
    <row r="71" spans="1:8" ht="16.5" thickBot="1" x14ac:dyDescent="0.3">
      <c r="A71" s="25"/>
      <c r="B71" s="64"/>
      <c r="C71" s="37"/>
      <c r="D71" s="37"/>
      <c r="E71" s="37"/>
      <c r="F71" s="37"/>
      <c r="G71" s="20" t="s">
        <v>8</v>
      </c>
      <c r="H71" s="22">
        <f>SUM(H59:H66,H68:H70,)</f>
        <v>234</v>
      </c>
    </row>
    <row r="72" spans="1:8" ht="150" customHeight="1" thickBot="1" x14ac:dyDescent="0.3">
      <c r="A72" s="26"/>
      <c r="B72" s="63"/>
      <c r="C72" s="33" t="s">
        <v>264</v>
      </c>
      <c r="D72" s="33"/>
      <c r="E72" s="33"/>
      <c r="F72" s="34"/>
      <c r="G72" s="21"/>
      <c r="H72" s="23"/>
    </row>
    <row r="73" spans="1:8" x14ac:dyDescent="0.25">
      <c r="A73" s="24">
        <v>7</v>
      </c>
      <c r="B73" s="65" t="s">
        <v>227</v>
      </c>
      <c r="C73" s="35" t="s">
        <v>263</v>
      </c>
      <c r="D73" s="35" t="s">
        <v>262</v>
      </c>
      <c r="E73" s="35" t="s">
        <v>261</v>
      </c>
      <c r="F73" s="35" t="s">
        <v>260</v>
      </c>
      <c r="G73" s="30" t="s">
        <v>166</v>
      </c>
      <c r="H73" s="31"/>
    </row>
    <row r="74" spans="1:8" ht="31.5" x14ac:dyDescent="0.25">
      <c r="A74" s="25"/>
      <c r="B74" s="64"/>
      <c r="C74" s="36"/>
      <c r="D74" s="36"/>
      <c r="E74" s="36"/>
      <c r="F74" s="36"/>
      <c r="G74" s="10" t="s">
        <v>259</v>
      </c>
      <c r="H74" s="11">
        <v>20</v>
      </c>
    </row>
    <row r="75" spans="1:8" ht="189" customHeight="1" thickBot="1" x14ac:dyDescent="0.3">
      <c r="A75" s="25"/>
      <c r="B75" s="64"/>
      <c r="C75" s="37"/>
      <c r="D75" s="37"/>
      <c r="E75" s="37"/>
      <c r="F75" s="37"/>
      <c r="G75" s="20" t="s">
        <v>8</v>
      </c>
      <c r="H75" s="22">
        <f>SUM(H74:H74,)</f>
        <v>20</v>
      </c>
    </row>
    <row r="76" spans="1:8" ht="150" customHeight="1" thickBot="1" x14ac:dyDescent="0.3">
      <c r="A76" s="26"/>
      <c r="B76" s="63"/>
      <c r="C76" s="33" t="s">
        <v>258</v>
      </c>
      <c r="D76" s="33"/>
      <c r="E76" s="33"/>
      <c r="F76" s="34"/>
      <c r="G76" s="21"/>
      <c r="H76" s="23"/>
    </row>
    <row r="77" spans="1:8" x14ac:dyDescent="0.25">
      <c r="A77" s="24">
        <v>8</v>
      </c>
      <c r="B77" s="65" t="s">
        <v>227</v>
      </c>
      <c r="C77" s="35" t="s">
        <v>257</v>
      </c>
      <c r="D77" s="35" t="s">
        <v>256</v>
      </c>
      <c r="E77" s="35" t="s">
        <v>59</v>
      </c>
      <c r="F77" s="35" t="s">
        <v>255</v>
      </c>
      <c r="G77" s="30" t="s">
        <v>166</v>
      </c>
      <c r="H77" s="31"/>
    </row>
    <row r="78" spans="1:8" x14ac:dyDescent="0.25">
      <c r="A78" s="25"/>
      <c r="B78" s="64"/>
      <c r="C78" s="36"/>
      <c r="D78" s="36"/>
      <c r="E78" s="36"/>
      <c r="F78" s="36"/>
      <c r="G78" s="10" t="s">
        <v>254</v>
      </c>
      <c r="H78" s="11">
        <v>24</v>
      </c>
    </row>
    <row r="79" spans="1:8" x14ac:dyDescent="0.25">
      <c r="A79" s="25"/>
      <c r="B79" s="64"/>
      <c r="C79" s="36"/>
      <c r="D79" s="36"/>
      <c r="E79" s="36"/>
      <c r="F79" s="36"/>
      <c r="G79" s="10" t="s">
        <v>231</v>
      </c>
      <c r="H79" s="11">
        <v>5</v>
      </c>
    </row>
    <row r="80" spans="1:8" ht="203.25" customHeight="1" thickBot="1" x14ac:dyDescent="0.3">
      <c r="A80" s="25"/>
      <c r="B80" s="64"/>
      <c r="C80" s="37"/>
      <c r="D80" s="37"/>
      <c r="E80" s="37"/>
      <c r="F80" s="37"/>
      <c r="G80" s="20" t="s">
        <v>8</v>
      </c>
      <c r="H80" s="22">
        <f>SUM(H78:H79,)</f>
        <v>29</v>
      </c>
    </row>
    <row r="81" spans="1:8" ht="150" customHeight="1" thickBot="1" x14ac:dyDescent="0.3">
      <c r="A81" s="26"/>
      <c r="B81" s="63"/>
      <c r="C81" s="33" t="s">
        <v>253</v>
      </c>
      <c r="D81" s="33"/>
      <c r="E81" s="33"/>
      <c r="F81" s="34"/>
      <c r="G81" s="21"/>
      <c r="H81" s="23"/>
    </row>
    <row r="82" spans="1:8" x14ac:dyDescent="0.25">
      <c r="A82" s="24">
        <v>9</v>
      </c>
      <c r="B82" s="65" t="s">
        <v>227</v>
      </c>
      <c r="C82" s="35" t="s">
        <v>252</v>
      </c>
      <c r="D82" s="35" t="s">
        <v>251</v>
      </c>
      <c r="E82" s="35" t="s">
        <v>250</v>
      </c>
      <c r="F82" s="35" t="s">
        <v>249</v>
      </c>
      <c r="G82" s="30" t="s">
        <v>166</v>
      </c>
      <c r="H82" s="31"/>
    </row>
    <row r="83" spans="1:8" x14ac:dyDescent="0.25">
      <c r="A83" s="25"/>
      <c r="B83" s="64"/>
      <c r="C83" s="36"/>
      <c r="D83" s="36"/>
      <c r="E83" s="36"/>
      <c r="F83" s="36"/>
      <c r="G83" s="10" t="s">
        <v>230</v>
      </c>
      <c r="H83" s="11">
        <v>10</v>
      </c>
    </row>
    <row r="84" spans="1:8" ht="138" customHeight="1" thickBot="1" x14ac:dyDescent="0.3">
      <c r="A84" s="25"/>
      <c r="B84" s="64"/>
      <c r="C84" s="37"/>
      <c r="D84" s="37"/>
      <c r="E84" s="37"/>
      <c r="F84" s="37"/>
      <c r="G84" s="20" t="s">
        <v>8</v>
      </c>
      <c r="H84" s="22">
        <f>SUM(H83:H83,)</f>
        <v>10</v>
      </c>
    </row>
    <row r="85" spans="1:8" ht="150" customHeight="1" thickBot="1" x14ac:dyDescent="0.3">
      <c r="A85" s="26"/>
      <c r="B85" s="63"/>
      <c r="C85" s="33" t="s">
        <v>248</v>
      </c>
      <c r="D85" s="33"/>
      <c r="E85" s="33"/>
      <c r="F85" s="34"/>
      <c r="G85" s="21"/>
      <c r="H85" s="23"/>
    </row>
    <row r="86" spans="1:8" x14ac:dyDescent="0.25">
      <c r="A86" s="24">
        <v>10</v>
      </c>
      <c r="B86" s="65" t="s">
        <v>227</v>
      </c>
      <c r="C86" s="35" t="s">
        <v>247</v>
      </c>
      <c r="D86" s="35" t="s">
        <v>246</v>
      </c>
      <c r="E86" s="35" t="s">
        <v>245</v>
      </c>
      <c r="F86" s="35" t="s">
        <v>244</v>
      </c>
      <c r="G86" s="30" t="s">
        <v>166</v>
      </c>
      <c r="H86" s="31"/>
    </row>
    <row r="87" spans="1:8" x14ac:dyDescent="0.25">
      <c r="A87" s="25"/>
      <c r="B87" s="64"/>
      <c r="C87" s="36"/>
      <c r="D87" s="36"/>
      <c r="E87" s="36"/>
      <c r="F87" s="36"/>
      <c r="G87" s="10" t="s">
        <v>231</v>
      </c>
      <c r="H87" s="11">
        <v>5</v>
      </c>
    </row>
    <row r="88" spans="1:8" x14ac:dyDescent="0.25">
      <c r="A88" s="25"/>
      <c r="B88" s="64"/>
      <c r="C88" s="36"/>
      <c r="D88" s="36"/>
      <c r="E88" s="36"/>
      <c r="F88" s="36"/>
      <c r="G88" s="10" t="s">
        <v>230</v>
      </c>
      <c r="H88" s="11">
        <v>10</v>
      </c>
    </row>
    <row r="89" spans="1:8" ht="180.75" customHeight="1" thickBot="1" x14ac:dyDescent="0.3">
      <c r="A89" s="25"/>
      <c r="B89" s="64"/>
      <c r="C89" s="37"/>
      <c r="D89" s="37"/>
      <c r="E89" s="37"/>
      <c r="F89" s="37"/>
      <c r="G89" s="20" t="s">
        <v>8</v>
      </c>
      <c r="H89" s="22">
        <f>SUM(H87:H88,)</f>
        <v>15</v>
      </c>
    </row>
    <row r="90" spans="1:8" ht="150" customHeight="1" thickBot="1" x14ac:dyDescent="0.3">
      <c r="A90" s="26"/>
      <c r="B90" s="63"/>
      <c r="C90" s="33" t="s">
        <v>243</v>
      </c>
      <c r="D90" s="33"/>
      <c r="E90" s="33"/>
      <c r="F90" s="34"/>
      <c r="G90" s="21"/>
      <c r="H90" s="23"/>
    </row>
    <row r="91" spans="1:8" x14ac:dyDescent="0.25">
      <c r="A91" s="24">
        <v>11</v>
      </c>
      <c r="B91" s="65" t="s">
        <v>227</v>
      </c>
      <c r="C91" s="35" t="s">
        <v>242</v>
      </c>
      <c r="D91" s="35" t="s">
        <v>241</v>
      </c>
      <c r="E91" s="35" t="s">
        <v>240</v>
      </c>
      <c r="F91" s="35" t="s">
        <v>239</v>
      </c>
      <c r="G91" s="30" t="s">
        <v>166</v>
      </c>
      <c r="H91" s="31"/>
    </row>
    <row r="92" spans="1:8" x14ac:dyDescent="0.25">
      <c r="A92" s="25"/>
      <c r="B92" s="64"/>
      <c r="C92" s="36"/>
      <c r="D92" s="36"/>
      <c r="E92" s="36"/>
      <c r="F92" s="36"/>
      <c r="G92" s="10" t="s">
        <v>238</v>
      </c>
      <c r="H92" s="11">
        <v>3</v>
      </c>
    </row>
    <row r="93" spans="1:8" x14ac:dyDescent="0.25">
      <c r="A93" s="25"/>
      <c r="B93" s="64"/>
      <c r="C93" s="36"/>
      <c r="D93" s="36"/>
      <c r="E93" s="36"/>
      <c r="F93" s="36"/>
      <c r="G93" s="10" t="s">
        <v>237</v>
      </c>
      <c r="H93" s="11">
        <v>6</v>
      </c>
    </row>
    <row r="94" spans="1:8" ht="127.5" customHeight="1" thickBot="1" x14ac:dyDescent="0.3">
      <c r="A94" s="25"/>
      <c r="B94" s="64"/>
      <c r="C94" s="37"/>
      <c r="D94" s="37"/>
      <c r="E94" s="37"/>
      <c r="F94" s="37"/>
      <c r="G94" s="20" t="s">
        <v>8</v>
      </c>
      <c r="H94" s="22">
        <f>SUM(H92:H93,)</f>
        <v>9</v>
      </c>
    </row>
    <row r="95" spans="1:8" ht="150" customHeight="1" thickBot="1" x14ac:dyDescent="0.3">
      <c r="A95" s="26"/>
      <c r="B95" s="63"/>
      <c r="C95" s="33" t="s">
        <v>236</v>
      </c>
      <c r="D95" s="33"/>
      <c r="E95" s="33"/>
      <c r="F95" s="34"/>
      <c r="G95" s="21"/>
      <c r="H95" s="23"/>
    </row>
    <row r="96" spans="1:8" x14ac:dyDescent="0.25">
      <c r="A96" s="24">
        <v>12</v>
      </c>
      <c r="B96" s="65" t="s">
        <v>227</v>
      </c>
      <c r="C96" s="35" t="s">
        <v>235</v>
      </c>
      <c r="D96" s="35" t="s">
        <v>234</v>
      </c>
      <c r="E96" s="35" t="s">
        <v>233</v>
      </c>
      <c r="F96" s="35" t="s">
        <v>232</v>
      </c>
      <c r="G96" s="30" t="s">
        <v>166</v>
      </c>
      <c r="H96" s="31"/>
    </row>
    <row r="97" spans="1:8" x14ac:dyDescent="0.25">
      <c r="A97" s="25"/>
      <c r="B97" s="64"/>
      <c r="C97" s="36"/>
      <c r="D97" s="36"/>
      <c r="E97" s="36"/>
      <c r="F97" s="36"/>
      <c r="G97" s="10" t="s">
        <v>231</v>
      </c>
      <c r="H97" s="11">
        <v>10</v>
      </c>
    </row>
    <row r="98" spans="1:8" ht="16.5" thickBot="1" x14ac:dyDescent="0.3">
      <c r="A98" s="25"/>
      <c r="B98" s="64"/>
      <c r="C98" s="36"/>
      <c r="D98" s="36"/>
      <c r="E98" s="36"/>
      <c r="F98" s="36"/>
      <c r="G98" s="10" t="s">
        <v>230</v>
      </c>
      <c r="H98" s="11">
        <v>10</v>
      </c>
    </row>
    <row r="99" spans="1:8" x14ac:dyDescent="0.25">
      <c r="A99" s="25"/>
      <c r="B99" s="64"/>
      <c r="C99" s="36"/>
      <c r="D99" s="36"/>
      <c r="E99" s="36"/>
      <c r="F99" s="36"/>
      <c r="G99" s="30" t="s">
        <v>198</v>
      </c>
      <c r="H99" s="31"/>
    </row>
    <row r="100" spans="1:8" x14ac:dyDescent="0.25">
      <c r="A100" s="25"/>
      <c r="B100" s="64"/>
      <c r="C100" s="36"/>
      <c r="D100" s="36"/>
      <c r="E100" s="36"/>
      <c r="F100" s="36"/>
      <c r="G100" s="10" t="s">
        <v>197</v>
      </c>
      <c r="H100" s="11">
        <v>5</v>
      </c>
    </row>
    <row r="101" spans="1:8" ht="31.5" x14ac:dyDescent="0.25">
      <c r="A101" s="25"/>
      <c r="B101" s="64"/>
      <c r="C101" s="36"/>
      <c r="D101" s="36"/>
      <c r="E101" s="36"/>
      <c r="F101" s="36"/>
      <c r="G101" s="10" t="s">
        <v>229</v>
      </c>
      <c r="H101" s="11">
        <v>6</v>
      </c>
    </row>
    <row r="102" spans="1:8" ht="16.5" thickBot="1" x14ac:dyDescent="0.3">
      <c r="A102" s="25"/>
      <c r="B102" s="64"/>
      <c r="C102" s="37"/>
      <c r="D102" s="37"/>
      <c r="E102" s="37"/>
      <c r="F102" s="37"/>
      <c r="G102" s="20" t="s">
        <v>8</v>
      </c>
      <c r="H102" s="22">
        <f>SUM(H97:H98,H100:H101,)</f>
        <v>31</v>
      </c>
    </row>
    <row r="103" spans="1:8" ht="150" customHeight="1" thickBot="1" x14ac:dyDescent="0.3">
      <c r="A103" s="26"/>
      <c r="B103" s="63"/>
      <c r="C103" s="33" t="s">
        <v>228</v>
      </c>
      <c r="D103" s="33"/>
      <c r="E103" s="33"/>
      <c r="F103" s="34"/>
      <c r="G103" s="21"/>
      <c r="H103" s="23"/>
    </row>
    <row r="104" spans="1:8" x14ac:dyDescent="0.25">
      <c r="A104" s="24">
        <v>13</v>
      </c>
      <c r="B104" s="65" t="s">
        <v>227</v>
      </c>
      <c r="C104" s="35" t="s">
        <v>226</v>
      </c>
      <c r="D104" s="35" t="s">
        <v>225</v>
      </c>
      <c r="E104" s="35" t="s">
        <v>224</v>
      </c>
      <c r="F104" s="35" t="s">
        <v>223</v>
      </c>
      <c r="G104" s="30" t="s">
        <v>166</v>
      </c>
      <c r="H104" s="31"/>
    </row>
    <row r="105" spans="1:8" x14ac:dyDescent="0.25">
      <c r="A105" s="25"/>
      <c r="B105" s="64"/>
      <c r="C105" s="36"/>
      <c r="D105" s="36"/>
      <c r="E105" s="36"/>
      <c r="F105" s="36"/>
      <c r="G105" s="10" t="s">
        <v>222</v>
      </c>
      <c r="H105" s="11">
        <v>15</v>
      </c>
    </row>
    <row r="106" spans="1:8" ht="140.25" customHeight="1" thickBot="1" x14ac:dyDescent="0.3">
      <c r="A106" s="25"/>
      <c r="B106" s="64"/>
      <c r="C106" s="37"/>
      <c r="D106" s="37"/>
      <c r="E106" s="37"/>
      <c r="F106" s="37"/>
      <c r="G106" s="20" t="s">
        <v>8</v>
      </c>
      <c r="H106" s="22">
        <f>SUM(H105:H105,)</f>
        <v>15</v>
      </c>
    </row>
    <row r="107" spans="1:8" ht="150" customHeight="1" thickBot="1" x14ac:dyDescent="0.3">
      <c r="A107" s="26"/>
      <c r="B107" s="63"/>
      <c r="C107" s="33" t="s">
        <v>221</v>
      </c>
      <c r="D107" s="33"/>
      <c r="E107" s="33"/>
      <c r="F107" s="34"/>
      <c r="G107" s="21"/>
      <c r="H107" s="23"/>
    </row>
    <row r="108" spans="1:8" x14ac:dyDescent="0.25">
      <c r="A108" s="24">
        <v>14</v>
      </c>
      <c r="B108" s="65" t="s">
        <v>154</v>
      </c>
      <c r="C108" s="35" t="s">
        <v>220</v>
      </c>
      <c r="D108" s="35" t="s">
        <v>219</v>
      </c>
      <c r="E108" s="35" t="s">
        <v>218</v>
      </c>
      <c r="F108" s="35" t="s">
        <v>217</v>
      </c>
      <c r="G108" s="30" t="s">
        <v>166</v>
      </c>
      <c r="H108" s="31"/>
    </row>
    <row r="109" spans="1:8" x14ac:dyDescent="0.25">
      <c r="A109" s="25"/>
      <c r="B109" s="64"/>
      <c r="C109" s="36"/>
      <c r="D109" s="36"/>
      <c r="E109" s="36"/>
      <c r="F109" s="36"/>
      <c r="G109" s="10" t="s">
        <v>216</v>
      </c>
      <c r="H109" s="11">
        <v>10</v>
      </c>
    </row>
    <row r="110" spans="1:8" ht="132" customHeight="1" thickBot="1" x14ac:dyDescent="0.3">
      <c r="A110" s="25"/>
      <c r="B110" s="64"/>
      <c r="C110" s="37"/>
      <c r="D110" s="37"/>
      <c r="E110" s="37"/>
      <c r="F110" s="37"/>
      <c r="G110" s="20" t="s">
        <v>8</v>
      </c>
      <c r="H110" s="22">
        <f>SUM(H109:H109,)</f>
        <v>10</v>
      </c>
    </row>
    <row r="111" spans="1:8" ht="150" customHeight="1" thickBot="1" x14ac:dyDescent="0.3">
      <c r="A111" s="26"/>
      <c r="B111" s="63"/>
      <c r="C111" s="33" t="s">
        <v>215</v>
      </c>
      <c r="D111" s="33"/>
      <c r="E111" s="33"/>
      <c r="F111" s="34"/>
      <c r="G111" s="21"/>
      <c r="H111" s="23"/>
    </row>
    <row r="112" spans="1:8" x14ac:dyDescent="0.25">
      <c r="A112" s="24">
        <v>15</v>
      </c>
      <c r="B112" s="65" t="s">
        <v>214</v>
      </c>
      <c r="C112" s="35" t="s">
        <v>213</v>
      </c>
      <c r="D112" s="35" t="s">
        <v>212</v>
      </c>
      <c r="E112" s="35" t="s">
        <v>211</v>
      </c>
      <c r="F112" s="35" t="s">
        <v>210</v>
      </c>
      <c r="G112" s="30" t="s">
        <v>209</v>
      </c>
      <c r="H112" s="31"/>
    </row>
    <row r="113" spans="1:8" ht="32.25" thickBot="1" x14ac:dyDescent="0.3">
      <c r="A113" s="25"/>
      <c r="B113" s="64"/>
      <c r="C113" s="36"/>
      <c r="D113" s="36"/>
      <c r="E113" s="36"/>
      <c r="F113" s="36"/>
      <c r="G113" s="10" t="s">
        <v>208</v>
      </c>
      <c r="H113" s="11">
        <v>15</v>
      </c>
    </row>
    <row r="114" spans="1:8" x14ac:dyDescent="0.25">
      <c r="A114" s="25"/>
      <c r="B114" s="64"/>
      <c r="C114" s="36"/>
      <c r="D114" s="36"/>
      <c r="E114" s="36"/>
      <c r="F114" s="36"/>
      <c r="G114" s="30" t="s">
        <v>158</v>
      </c>
      <c r="H114" s="31"/>
    </row>
    <row r="115" spans="1:8" ht="31.5" x14ac:dyDescent="0.25">
      <c r="A115" s="25"/>
      <c r="B115" s="64"/>
      <c r="C115" s="36"/>
      <c r="D115" s="36"/>
      <c r="E115" s="36"/>
      <c r="F115" s="36"/>
      <c r="G115" s="10" t="s">
        <v>207</v>
      </c>
      <c r="H115" s="11">
        <v>16</v>
      </c>
    </row>
    <row r="116" spans="1:8" ht="16.5" thickBot="1" x14ac:dyDescent="0.3">
      <c r="A116" s="25"/>
      <c r="B116" s="64"/>
      <c r="C116" s="37"/>
      <c r="D116" s="37"/>
      <c r="E116" s="37"/>
      <c r="F116" s="37"/>
      <c r="G116" s="20" t="s">
        <v>8</v>
      </c>
      <c r="H116" s="22">
        <f>SUM(H113:H113,H115:H115,)</f>
        <v>31</v>
      </c>
    </row>
    <row r="117" spans="1:8" ht="150" customHeight="1" thickBot="1" x14ac:dyDescent="0.3">
      <c r="A117" s="26"/>
      <c r="B117" s="63"/>
      <c r="C117" s="33" t="s">
        <v>206</v>
      </c>
      <c r="D117" s="33"/>
      <c r="E117" s="33"/>
      <c r="F117" s="34"/>
      <c r="G117" s="21"/>
      <c r="H117" s="23"/>
    </row>
    <row r="118" spans="1:8" x14ac:dyDescent="0.25">
      <c r="A118" s="24">
        <v>16</v>
      </c>
      <c r="B118" s="65" t="s">
        <v>205</v>
      </c>
      <c r="C118" s="35" t="s">
        <v>204</v>
      </c>
      <c r="D118" s="35" t="s">
        <v>203</v>
      </c>
      <c r="E118" s="35" t="s">
        <v>202</v>
      </c>
      <c r="F118" s="35" t="s">
        <v>201</v>
      </c>
      <c r="G118" s="30" t="s">
        <v>200</v>
      </c>
      <c r="H118" s="31"/>
    </row>
    <row r="119" spans="1:8" ht="16.5" thickBot="1" x14ac:dyDescent="0.3">
      <c r="A119" s="25"/>
      <c r="B119" s="64"/>
      <c r="C119" s="36"/>
      <c r="D119" s="36"/>
      <c r="E119" s="36"/>
      <c r="F119" s="36"/>
      <c r="G119" s="10" t="s">
        <v>199</v>
      </c>
      <c r="H119" s="11">
        <v>10</v>
      </c>
    </row>
    <row r="120" spans="1:8" x14ac:dyDescent="0.25">
      <c r="A120" s="25"/>
      <c r="B120" s="64"/>
      <c r="C120" s="36"/>
      <c r="D120" s="36"/>
      <c r="E120" s="36"/>
      <c r="F120" s="36"/>
      <c r="G120" s="30" t="s">
        <v>149</v>
      </c>
      <c r="H120" s="31"/>
    </row>
    <row r="121" spans="1:8" ht="32.25" thickBot="1" x14ac:dyDescent="0.3">
      <c r="A121" s="25"/>
      <c r="B121" s="64"/>
      <c r="C121" s="36"/>
      <c r="D121" s="36"/>
      <c r="E121" s="36"/>
      <c r="F121" s="36"/>
      <c r="G121" s="10" t="s">
        <v>148</v>
      </c>
      <c r="H121" s="11">
        <v>10</v>
      </c>
    </row>
    <row r="122" spans="1:8" x14ac:dyDescent="0.25">
      <c r="A122" s="25"/>
      <c r="B122" s="64"/>
      <c r="C122" s="36"/>
      <c r="D122" s="36"/>
      <c r="E122" s="36"/>
      <c r="F122" s="36"/>
      <c r="G122" s="30" t="s">
        <v>198</v>
      </c>
      <c r="H122" s="31"/>
    </row>
    <row r="123" spans="1:8" x14ac:dyDescent="0.25">
      <c r="A123" s="25"/>
      <c r="B123" s="64"/>
      <c r="C123" s="36"/>
      <c r="D123" s="36"/>
      <c r="E123" s="36"/>
      <c r="F123" s="36"/>
      <c r="G123" s="10" t="s">
        <v>197</v>
      </c>
      <c r="H123" s="11">
        <v>15</v>
      </c>
    </row>
    <row r="124" spans="1:8" ht="110.25" customHeight="1" thickBot="1" x14ac:dyDescent="0.3">
      <c r="A124" s="25"/>
      <c r="B124" s="64"/>
      <c r="C124" s="37"/>
      <c r="D124" s="37"/>
      <c r="E124" s="37"/>
      <c r="F124" s="37"/>
      <c r="G124" s="20" t="s">
        <v>8</v>
      </c>
      <c r="H124" s="22">
        <f>SUM(H119:H119,H121:H121,H123:H123,)</f>
        <v>35</v>
      </c>
    </row>
    <row r="125" spans="1:8" ht="150" customHeight="1" thickBot="1" x14ac:dyDescent="0.3">
      <c r="A125" s="26"/>
      <c r="B125" s="63"/>
      <c r="C125" s="33" t="s">
        <v>196</v>
      </c>
      <c r="D125" s="33"/>
      <c r="E125" s="33"/>
      <c r="F125" s="34"/>
      <c r="G125" s="21"/>
      <c r="H125" s="23"/>
    </row>
    <row r="126" spans="1:8" x14ac:dyDescent="0.25">
      <c r="A126" s="24">
        <v>17</v>
      </c>
      <c r="B126" s="65" t="s">
        <v>154</v>
      </c>
      <c r="C126" s="35" t="s">
        <v>195</v>
      </c>
      <c r="D126" s="35" t="s">
        <v>194</v>
      </c>
      <c r="E126" s="35" t="s">
        <v>193</v>
      </c>
      <c r="F126" s="35" t="s">
        <v>192</v>
      </c>
      <c r="G126" s="30" t="s">
        <v>166</v>
      </c>
      <c r="H126" s="31"/>
    </row>
    <row r="127" spans="1:8" ht="16.5" thickBot="1" x14ac:dyDescent="0.3">
      <c r="A127" s="25"/>
      <c r="B127" s="64"/>
      <c r="C127" s="36"/>
      <c r="D127" s="36"/>
      <c r="E127" s="36"/>
      <c r="F127" s="36"/>
      <c r="G127" s="10" t="s">
        <v>173</v>
      </c>
      <c r="H127" s="11">
        <v>14</v>
      </c>
    </row>
    <row r="128" spans="1:8" x14ac:dyDescent="0.25">
      <c r="A128" s="25"/>
      <c r="B128" s="64"/>
      <c r="C128" s="36"/>
      <c r="D128" s="36"/>
      <c r="E128" s="36"/>
      <c r="F128" s="36"/>
      <c r="G128" s="30" t="s">
        <v>149</v>
      </c>
      <c r="H128" s="31"/>
    </row>
    <row r="129" spans="1:9" ht="31.5" x14ac:dyDescent="0.25">
      <c r="A129" s="25"/>
      <c r="B129" s="64"/>
      <c r="C129" s="36"/>
      <c r="D129" s="36"/>
      <c r="E129" s="36"/>
      <c r="F129" s="36"/>
      <c r="G129" s="10" t="s">
        <v>148</v>
      </c>
      <c r="H129" s="11">
        <v>33</v>
      </c>
    </row>
    <row r="130" spans="1:9" ht="16.5" thickBot="1" x14ac:dyDescent="0.3">
      <c r="A130" s="25"/>
      <c r="B130" s="64"/>
      <c r="C130" s="37"/>
      <c r="D130" s="37"/>
      <c r="E130" s="37"/>
      <c r="F130" s="37"/>
      <c r="G130" s="20" t="s">
        <v>8</v>
      </c>
      <c r="H130" s="22">
        <f>SUM(H127:H127,H129:H129,)</f>
        <v>47</v>
      </c>
    </row>
    <row r="131" spans="1:9" ht="150" customHeight="1" thickBot="1" x14ac:dyDescent="0.3">
      <c r="A131" s="26"/>
      <c r="B131" s="63"/>
      <c r="C131" s="33" t="s">
        <v>191</v>
      </c>
      <c r="D131" s="33"/>
      <c r="E131" s="33"/>
      <c r="F131" s="34"/>
      <c r="G131" s="21"/>
      <c r="H131" s="23"/>
    </row>
    <row r="132" spans="1:9" x14ac:dyDescent="0.25">
      <c r="A132" s="24">
        <v>18</v>
      </c>
      <c r="B132" s="65" t="s">
        <v>171</v>
      </c>
      <c r="C132" s="35" t="s">
        <v>190</v>
      </c>
      <c r="D132" s="35" t="s">
        <v>189</v>
      </c>
      <c r="E132" s="35" t="s">
        <v>188</v>
      </c>
      <c r="F132" s="35" t="s">
        <v>187</v>
      </c>
      <c r="G132" s="30" t="s">
        <v>176</v>
      </c>
      <c r="H132" s="31"/>
    </row>
    <row r="133" spans="1:9" ht="16.5" thickBot="1" x14ac:dyDescent="0.3">
      <c r="A133" s="25"/>
      <c r="B133" s="64"/>
      <c r="C133" s="36"/>
      <c r="D133" s="36"/>
      <c r="E133" s="36"/>
      <c r="F133" s="36"/>
      <c r="G133" s="10" t="s">
        <v>186</v>
      </c>
      <c r="H133" s="11">
        <v>9</v>
      </c>
      <c r="I133" s="66"/>
    </row>
    <row r="134" spans="1:9" x14ac:dyDescent="0.25">
      <c r="A134" s="25"/>
      <c r="B134" s="64"/>
      <c r="C134" s="36"/>
      <c r="D134" s="36"/>
      <c r="E134" s="36"/>
      <c r="F134" s="36"/>
      <c r="G134" s="30" t="s">
        <v>166</v>
      </c>
      <c r="H134" s="31"/>
    </row>
    <row r="135" spans="1:9" x14ac:dyDescent="0.25">
      <c r="A135" s="25"/>
      <c r="B135" s="64"/>
      <c r="C135" s="36"/>
      <c r="D135" s="36"/>
      <c r="E135" s="36"/>
      <c r="F135" s="36"/>
      <c r="G135" s="10" t="s">
        <v>185</v>
      </c>
      <c r="H135" s="11">
        <v>26</v>
      </c>
    </row>
    <row r="136" spans="1:9" ht="31.5" x14ac:dyDescent="0.25">
      <c r="A136" s="25"/>
      <c r="B136" s="64"/>
      <c r="C136" s="36"/>
      <c r="D136" s="36"/>
      <c r="E136" s="36"/>
      <c r="F136" s="36"/>
      <c r="G136" s="10" t="s">
        <v>174</v>
      </c>
      <c r="H136" s="11">
        <v>20</v>
      </c>
    </row>
    <row r="137" spans="1:9" ht="31.5" x14ac:dyDescent="0.25">
      <c r="A137" s="25"/>
      <c r="B137" s="64"/>
      <c r="C137" s="36"/>
      <c r="D137" s="36"/>
      <c r="E137" s="36"/>
      <c r="F137" s="36"/>
      <c r="G137" s="10" t="s">
        <v>184</v>
      </c>
      <c r="H137" s="11">
        <v>29</v>
      </c>
    </row>
    <row r="138" spans="1:9" x14ac:dyDescent="0.25">
      <c r="A138" s="25"/>
      <c r="B138" s="64"/>
      <c r="C138" s="36"/>
      <c r="D138" s="36"/>
      <c r="E138" s="36"/>
      <c r="F138" s="36"/>
      <c r="G138" s="10" t="s">
        <v>183</v>
      </c>
      <c r="H138" s="11">
        <v>56</v>
      </c>
    </row>
    <row r="139" spans="1:9" ht="16.5" thickBot="1" x14ac:dyDescent="0.3">
      <c r="A139" s="25"/>
      <c r="B139" s="64"/>
      <c r="C139" s="36"/>
      <c r="D139" s="36"/>
      <c r="E139" s="36"/>
      <c r="F139" s="36"/>
      <c r="G139" s="10" t="s">
        <v>182</v>
      </c>
      <c r="H139" s="11">
        <v>10</v>
      </c>
    </row>
    <row r="140" spans="1:9" x14ac:dyDescent="0.25">
      <c r="A140" s="25"/>
      <c r="B140" s="64"/>
      <c r="C140" s="36"/>
      <c r="D140" s="36"/>
      <c r="E140" s="36"/>
      <c r="F140" s="36"/>
      <c r="G140" s="30" t="s">
        <v>149</v>
      </c>
      <c r="H140" s="31"/>
    </row>
    <row r="141" spans="1:9" ht="31.5" x14ac:dyDescent="0.25">
      <c r="A141" s="25"/>
      <c r="B141" s="64"/>
      <c r="C141" s="36"/>
      <c r="D141" s="36"/>
      <c r="E141" s="36"/>
      <c r="F141" s="36"/>
      <c r="G141" s="10" t="s">
        <v>148</v>
      </c>
      <c r="H141" s="11">
        <v>30</v>
      </c>
    </row>
    <row r="142" spans="1:9" ht="16.5" thickBot="1" x14ac:dyDescent="0.3">
      <c r="A142" s="25"/>
      <c r="B142" s="64"/>
      <c r="C142" s="37"/>
      <c r="D142" s="37"/>
      <c r="E142" s="37"/>
      <c r="F142" s="37"/>
      <c r="G142" s="20" t="s">
        <v>8</v>
      </c>
      <c r="H142" s="22">
        <f>SUM(H133:H133,H135:H139,H141:H141)</f>
        <v>180</v>
      </c>
    </row>
    <row r="143" spans="1:9" ht="150" customHeight="1" thickBot="1" x14ac:dyDescent="0.3">
      <c r="A143" s="26"/>
      <c r="B143" s="63"/>
      <c r="C143" s="33" t="s">
        <v>181</v>
      </c>
      <c r="D143" s="33"/>
      <c r="E143" s="33"/>
      <c r="F143" s="34"/>
      <c r="G143" s="21"/>
      <c r="H143" s="23"/>
    </row>
    <row r="144" spans="1:9" x14ac:dyDescent="0.25">
      <c r="A144" s="24">
        <v>19</v>
      </c>
      <c r="B144" s="65" t="s">
        <v>171</v>
      </c>
      <c r="C144" s="35" t="s">
        <v>180</v>
      </c>
      <c r="D144" s="35" t="s">
        <v>179</v>
      </c>
      <c r="E144" s="35" t="s">
        <v>178</v>
      </c>
      <c r="F144" s="35" t="s">
        <v>177</v>
      </c>
      <c r="G144" s="30" t="s">
        <v>176</v>
      </c>
      <c r="H144" s="31"/>
    </row>
    <row r="145" spans="1:9" ht="16.5" thickBot="1" x14ac:dyDescent="0.3">
      <c r="A145" s="25"/>
      <c r="B145" s="64"/>
      <c r="C145" s="36"/>
      <c r="D145" s="36"/>
      <c r="E145" s="36"/>
      <c r="F145" s="36"/>
      <c r="G145" s="10" t="s">
        <v>175</v>
      </c>
      <c r="H145" s="11">
        <v>20</v>
      </c>
      <c r="I145" s="66"/>
    </row>
    <row r="146" spans="1:9" x14ac:dyDescent="0.25">
      <c r="A146" s="25"/>
      <c r="B146" s="64"/>
      <c r="C146" s="36"/>
      <c r="D146" s="36"/>
      <c r="E146" s="36"/>
      <c r="F146" s="36"/>
      <c r="G146" s="30" t="s">
        <v>166</v>
      </c>
      <c r="H146" s="31"/>
    </row>
    <row r="147" spans="1:9" ht="31.5" x14ac:dyDescent="0.25">
      <c r="A147" s="25"/>
      <c r="B147" s="64"/>
      <c r="C147" s="36"/>
      <c r="D147" s="36"/>
      <c r="E147" s="36"/>
      <c r="F147" s="36"/>
      <c r="G147" s="10" t="s">
        <v>174</v>
      </c>
      <c r="H147" s="11">
        <v>25</v>
      </c>
    </row>
    <row r="148" spans="1:9" x14ac:dyDescent="0.25">
      <c r="A148" s="25"/>
      <c r="B148" s="64"/>
      <c r="C148" s="36"/>
      <c r="D148" s="36"/>
      <c r="E148" s="36"/>
      <c r="F148" s="36"/>
      <c r="G148" s="10" t="s">
        <v>173</v>
      </c>
      <c r="H148" s="11">
        <v>20</v>
      </c>
    </row>
    <row r="149" spans="1:9" ht="16.5" thickBot="1" x14ac:dyDescent="0.3">
      <c r="A149" s="25"/>
      <c r="B149" s="64"/>
      <c r="C149" s="37"/>
      <c r="D149" s="37"/>
      <c r="E149" s="37"/>
      <c r="F149" s="37"/>
      <c r="G149" s="20" t="s">
        <v>8</v>
      </c>
      <c r="H149" s="22">
        <f>SUM(H145:H145,H147:H148,)</f>
        <v>65</v>
      </c>
    </row>
    <row r="150" spans="1:9" ht="150" customHeight="1" thickBot="1" x14ac:dyDescent="0.3">
      <c r="A150" s="26"/>
      <c r="B150" s="63"/>
      <c r="C150" s="33" t="s">
        <v>172</v>
      </c>
      <c r="D150" s="33"/>
      <c r="E150" s="33"/>
      <c r="F150" s="34"/>
      <c r="G150" s="21"/>
      <c r="H150" s="23"/>
    </row>
    <row r="151" spans="1:9" x14ac:dyDescent="0.25">
      <c r="A151" s="24">
        <v>20</v>
      </c>
      <c r="B151" s="65" t="s">
        <v>171</v>
      </c>
      <c r="C151" s="35" t="s">
        <v>170</v>
      </c>
      <c r="D151" s="35" t="s">
        <v>169</v>
      </c>
      <c r="E151" s="35" t="s">
        <v>168</v>
      </c>
      <c r="F151" s="35" t="s">
        <v>167</v>
      </c>
      <c r="G151" s="30" t="s">
        <v>166</v>
      </c>
      <c r="H151" s="31"/>
    </row>
    <row r="152" spans="1:9" x14ac:dyDescent="0.25">
      <c r="A152" s="25"/>
      <c r="B152" s="64"/>
      <c r="C152" s="36"/>
      <c r="D152" s="36"/>
      <c r="E152" s="36"/>
      <c r="F152" s="36"/>
      <c r="G152" s="10" t="s">
        <v>165</v>
      </c>
      <c r="H152" s="11">
        <v>5</v>
      </c>
    </row>
    <row r="153" spans="1:9" ht="31.5" x14ac:dyDescent="0.25">
      <c r="A153" s="25"/>
      <c r="B153" s="64"/>
      <c r="C153" s="36"/>
      <c r="D153" s="36"/>
      <c r="E153" s="36"/>
      <c r="F153" s="36"/>
      <c r="G153" s="10" t="s">
        <v>164</v>
      </c>
      <c r="H153" s="11">
        <v>57</v>
      </c>
    </row>
    <row r="154" spans="1:9" ht="114" customHeight="1" thickBot="1" x14ac:dyDescent="0.3">
      <c r="A154" s="25"/>
      <c r="B154" s="64"/>
      <c r="C154" s="37"/>
      <c r="D154" s="37"/>
      <c r="E154" s="37"/>
      <c r="F154" s="37"/>
      <c r="G154" s="20" t="s">
        <v>8</v>
      </c>
      <c r="H154" s="22">
        <f>SUM(H152:H153,)</f>
        <v>62</v>
      </c>
    </row>
    <row r="155" spans="1:9" ht="150" customHeight="1" thickBot="1" x14ac:dyDescent="0.3">
      <c r="A155" s="26"/>
      <c r="B155" s="63"/>
      <c r="C155" s="33" t="s">
        <v>163</v>
      </c>
      <c r="D155" s="33"/>
      <c r="E155" s="33"/>
      <c r="F155" s="34"/>
      <c r="G155" s="21"/>
      <c r="H155" s="23"/>
    </row>
    <row r="156" spans="1:9" x14ac:dyDescent="0.25">
      <c r="A156" s="24">
        <v>21</v>
      </c>
      <c r="B156" s="65" t="s">
        <v>154</v>
      </c>
      <c r="C156" s="35" t="s">
        <v>162</v>
      </c>
      <c r="D156" s="35" t="s">
        <v>161</v>
      </c>
      <c r="E156" s="35" t="s">
        <v>160</v>
      </c>
      <c r="F156" s="35" t="s">
        <v>159</v>
      </c>
      <c r="G156" s="30" t="s">
        <v>158</v>
      </c>
      <c r="H156" s="31"/>
    </row>
    <row r="157" spans="1:9" ht="31.5" x14ac:dyDescent="0.25">
      <c r="A157" s="25"/>
      <c r="B157" s="64"/>
      <c r="C157" s="36"/>
      <c r="D157" s="36"/>
      <c r="E157" s="36"/>
      <c r="F157" s="36"/>
      <c r="G157" s="10" t="s">
        <v>157</v>
      </c>
      <c r="H157" s="11">
        <v>4</v>
      </c>
    </row>
    <row r="158" spans="1:9" ht="31.5" x14ac:dyDescent="0.25">
      <c r="A158" s="25"/>
      <c r="B158" s="64"/>
      <c r="C158" s="36"/>
      <c r="D158" s="36"/>
      <c r="E158" s="36"/>
      <c r="F158" s="36"/>
      <c r="G158" s="10" t="s">
        <v>156</v>
      </c>
      <c r="H158" s="11">
        <v>4</v>
      </c>
    </row>
    <row r="159" spans="1:9" ht="117" customHeight="1" thickBot="1" x14ac:dyDescent="0.3">
      <c r="A159" s="25"/>
      <c r="B159" s="64"/>
      <c r="C159" s="37"/>
      <c r="D159" s="37"/>
      <c r="E159" s="37"/>
      <c r="F159" s="37"/>
      <c r="G159" s="20" t="s">
        <v>8</v>
      </c>
      <c r="H159" s="22">
        <f>SUM(H157:H158,)</f>
        <v>8</v>
      </c>
    </row>
    <row r="160" spans="1:9" ht="150" customHeight="1" thickBot="1" x14ac:dyDescent="0.3">
      <c r="A160" s="26"/>
      <c r="B160" s="63"/>
      <c r="C160" s="33" t="s">
        <v>155</v>
      </c>
      <c r="D160" s="33"/>
      <c r="E160" s="33"/>
      <c r="F160" s="34"/>
      <c r="G160" s="21"/>
      <c r="H160" s="23"/>
    </row>
    <row r="161" spans="1:8" x14ac:dyDescent="0.25">
      <c r="A161" s="24">
        <v>22</v>
      </c>
      <c r="B161" s="65" t="s">
        <v>154</v>
      </c>
      <c r="C161" s="35" t="s">
        <v>153</v>
      </c>
      <c r="D161" s="35" t="s">
        <v>152</v>
      </c>
      <c r="E161" s="35" t="s">
        <v>151</v>
      </c>
      <c r="F161" s="35" t="s">
        <v>150</v>
      </c>
      <c r="G161" s="30" t="s">
        <v>149</v>
      </c>
      <c r="H161" s="31"/>
    </row>
    <row r="162" spans="1:8" ht="31.5" x14ac:dyDescent="0.25">
      <c r="A162" s="25"/>
      <c r="B162" s="64"/>
      <c r="C162" s="36"/>
      <c r="D162" s="36"/>
      <c r="E162" s="36"/>
      <c r="F162" s="36"/>
      <c r="G162" s="10" t="s">
        <v>148</v>
      </c>
      <c r="H162" s="11">
        <v>20</v>
      </c>
    </row>
    <row r="163" spans="1:8" ht="75.75" customHeight="1" thickBot="1" x14ac:dyDescent="0.3">
      <c r="A163" s="25"/>
      <c r="B163" s="64"/>
      <c r="C163" s="37"/>
      <c r="D163" s="37"/>
      <c r="E163" s="37"/>
      <c r="F163" s="37"/>
      <c r="G163" s="20" t="s">
        <v>8</v>
      </c>
      <c r="H163" s="22">
        <f>SUM(H162:H162,)</f>
        <v>20</v>
      </c>
    </row>
    <row r="164" spans="1:8" ht="150" customHeight="1" thickBot="1" x14ac:dyDescent="0.3">
      <c r="A164" s="26"/>
      <c r="B164" s="63"/>
      <c r="C164" s="33" t="s">
        <v>147</v>
      </c>
      <c r="D164" s="33"/>
      <c r="E164" s="33"/>
      <c r="F164" s="34"/>
      <c r="G164" s="21"/>
      <c r="H164" s="23"/>
    </row>
    <row r="165" spans="1:8" ht="16.5" thickBot="1" x14ac:dyDescent="0.3">
      <c r="A165" s="62" t="s">
        <v>146</v>
      </c>
      <c r="B165" s="61"/>
      <c r="C165" s="61"/>
      <c r="D165" s="61"/>
      <c r="E165" s="60"/>
      <c r="F165" s="51">
        <f>H163+H159+H154+H149+H142+H130+H124+H116+H110+H106+H102+H94+H89+H84+H80+H75+H71+H56+H36+H31+H14+H9</f>
        <v>1594</v>
      </c>
      <c r="G165" s="52"/>
      <c r="H165" s="53"/>
    </row>
    <row r="166" spans="1:8" ht="314.25" customHeight="1" thickBot="1" x14ac:dyDescent="0.3">
      <c r="A166" s="43" t="s">
        <v>9</v>
      </c>
      <c r="B166" s="44"/>
      <c r="C166" s="59" t="s">
        <v>145</v>
      </c>
      <c r="D166" s="58"/>
      <c r="E166" s="58"/>
      <c r="F166" s="57"/>
      <c r="G166" s="13" t="s">
        <v>144</v>
      </c>
      <c r="H166" s="14" t="s">
        <v>143</v>
      </c>
    </row>
    <row r="167" spans="1:8" ht="200.1" customHeight="1" thickBot="1" x14ac:dyDescent="0.3">
      <c r="A167" s="43" t="s">
        <v>9</v>
      </c>
      <c r="B167" s="44"/>
      <c r="C167" s="59" t="s">
        <v>142</v>
      </c>
      <c r="D167" s="58"/>
      <c r="E167" s="58"/>
      <c r="F167" s="57"/>
      <c r="G167" s="13" t="s">
        <v>141</v>
      </c>
      <c r="H167" s="14" t="s">
        <v>140</v>
      </c>
    </row>
  </sheetData>
  <sheetProtection algorithmName="SHA-512" hashValue="wV8v0uNVj9GhPc4B+jcIvmS0oVmpNppcyqdIRWR9x4Bv+ToRuR3QtGa8xNFXOVbdhf6KK+G7A4GFB6L74L/9yA==" saltValue="olK+jJup4T8WWn7p4M176g==" spinCount="100000" sheet="1" formatCells="0" formatColumns="0" formatRows="0" insertColumns="0" insertRows="0" insertHyperlinks="0" autoFilter="0"/>
  <autoFilter ref="A1:H503" xr:uid="{00000000-0009-0000-0000-000000000000}"/>
  <mergeCells count="238">
    <mergeCell ref="F118:F124"/>
    <mergeCell ref="C126:C130"/>
    <mergeCell ref="D126:D130"/>
    <mergeCell ref="E126:E130"/>
    <mergeCell ref="F126:F130"/>
    <mergeCell ref="C132:C142"/>
    <mergeCell ref="D132:D142"/>
    <mergeCell ref="E132:E142"/>
    <mergeCell ref="F132:F142"/>
    <mergeCell ref="D91:D94"/>
    <mergeCell ref="E91:E94"/>
    <mergeCell ref="F91:F94"/>
    <mergeCell ref="C96:C102"/>
    <mergeCell ref="D96:D102"/>
    <mergeCell ref="E96:E102"/>
    <mergeCell ref="F96:F102"/>
    <mergeCell ref="C95:F95"/>
    <mergeCell ref="B96:B103"/>
    <mergeCell ref="G96:H96"/>
    <mergeCell ref="G99:H99"/>
    <mergeCell ref="G102:G103"/>
    <mergeCell ref="C86:C89"/>
    <mergeCell ref="D86:D89"/>
    <mergeCell ref="E86:E89"/>
    <mergeCell ref="F86:F89"/>
    <mergeCell ref="C91:C94"/>
    <mergeCell ref="B82:B85"/>
    <mergeCell ref="G82:H82"/>
    <mergeCell ref="G84:G85"/>
    <mergeCell ref="H84:H85"/>
    <mergeCell ref="C85:F85"/>
    <mergeCell ref="C82:C84"/>
    <mergeCell ref="D82:D84"/>
    <mergeCell ref="E82:E84"/>
    <mergeCell ref="F82:F84"/>
    <mergeCell ref="B86:B90"/>
    <mergeCell ref="B91:B95"/>
    <mergeCell ref="B104:B107"/>
    <mergeCell ref="G86:H86"/>
    <mergeCell ref="G89:G90"/>
    <mergeCell ref="H89:H90"/>
    <mergeCell ref="C90:F90"/>
    <mergeCell ref="G91:H91"/>
    <mergeCell ref="G94:G95"/>
    <mergeCell ref="H94:H95"/>
    <mergeCell ref="B77:B81"/>
    <mergeCell ref="G77:H77"/>
    <mergeCell ref="G80:G81"/>
    <mergeCell ref="H80:H81"/>
    <mergeCell ref="C81:F81"/>
    <mergeCell ref="C77:C80"/>
    <mergeCell ref="D77:D80"/>
    <mergeCell ref="E77:E80"/>
    <mergeCell ref="F77:F80"/>
    <mergeCell ref="B73:B76"/>
    <mergeCell ref="G73:H73"/>
    <mergeCell ref="G75:G76"/>
    <mergeCell ref="H75:H76"/>
    <mergeCell ref="C76:F76"/>
    <mergeCell ref="C73:C75"/>
    <mergeCell ref="D73:D75"/>
    <mergeCell ref="E73:E75"/>
    <mergeCell ref="F73:F75"/>
    <mergeCell ref="B58:B72"/>
    <mergeCell ref="G58:H58"/>
    <mergeCell ref="G67:H67"/>
    <mergeCell ref="G71:G72"/>
    <mergeCell ref="H71:H72"/>
    <mergeCell ref="C72:F72"/>
    <mergeCell ref="C58:C71"/>
    <mergeCell ref="D58:D71"/>
    <mergeCell ref="E58:E71"/>
    <mergeCell ref="F58:F71"/>
    <mergeCell ref="B38:B57"/>
    <mergeCell ref="G38:H38"/>
    <mergeCell ref="G48:H48"/>
    <mergeCell ref="G56:G57"/>
    <mergeCell ref="H56:H57"/>
    <mergeCell ref="C57:F57"/>
    <mergeCell ref="C38:C56"/>
    <mergeCell ref="D38:D56"/>
    <mergeCell ref="E38:E56"/>
    <mergeCell ref="F38:F56"/>
    <mergeCell ref="A86:A90"/>
    <mergeCell ref="B33:B37"/>
    <mergeCell ref="G33:H33"/>
    <mergeCell ref="G36:G37"/>
    <mergeCell ref="H36:H37"/>
    <mergeCell ref="C37:F37"/>
    <mergeCell ref="C33:C36"/>
    <mergeCell ref="D33:D36"/>
    <mergeCell ref="E33:E36"/>
    <mergeCell ref="F33:F36"/>
    <mergeCell ref="A33:A37"/>
    <mergeCell ref="A38:A57"/>
    <mergeCell ref="A58:A72"/>
    <mergeCell ref="A73:A76"/>
    <mergeCell ref="A77:A81"/>
    <mergeCell ref="A82:A85"/>
    <mergeCell ref="A104:A107"/>
    <mergeCell ref="A108:A111"/>
    <mergeCell ref="A112:A117"/>
    <mergeCell ref="A118:A125"/>
    <mergeCell ref="A126:A131"/>
    <mergeCell ref="A2:A10"/>
    <mergeCell ref="A11:A15"/>
    <mergeCell ref="A16:A32"/>
    <mergeCell ref="A91:A95"/>
    <mergeCell ref="A96:A103"/>
    <mergeCell ref="F11:F14"/>
    <mergeCell ref="B2:B10"/>
    <mergeCell ref="G2:H2"/>
    <mergeCell ref="G9:G10"/>
    <mergeCell ref="H9:H10"/>
    <mergeCell ref="C10:F10"/>
    <mergeCell ref="C2:C9"/>
    <mergeCell ref="D2:D9"/>
    <mergeCell ref="E2:E9"/>
    <mergeCell ref="F2:F9"/>
    <mergeCell ref="E16:E31"/>
    <mergeCell ref="F16:F31"/>
    <mergeCell ref="B11:B15"/>
    <mergeCell ref="G11:H11"/>
    <mergeCell ref="G14:G15"/>
    <mergeCell ref="H14:H15"/>
    <mergeCell ref="C15:F15"/>
    <mergeCell ref="C11:C14"/>
    <mergeCell ref="D11:D14"/>
    <mergeCell ref="E11:E14"/>
    <mergeCell ref="C107:F107"/>
    <mergeCell ref="B16:B32"/>
    <mergeCell ref="G16:H16"/>
    <mergeCell ref="G23:H23"/>
    <mergeCell ref="G25:H25"/>
    <mergeCell ref="G31:G32"/>
    <mergeCell ref="H31:H32"/>
    <mergeCell ref="C32:F32"/>
    <mergeCell ref="C16:C31"/>
    <mergeCell ref="D16:D31"/>
    <mergeCell ref="B108:B111"/>
    <mergeCell ref="G108:H108"/>
    <mergeCell ref="G110:G111"/>
    <mergeCell ref="H110:H111"/>
    <mergeCell ref="C111:F111"/>
    <mergeCell ref="C104:C106"/>
    <mergeCell ref="D104:D106"/>
    <mergeCell ref="E104:E106"/>
    <mergeCell ref="F104:F106"/>
    <mergeCell ref="C108:C110"/>
    <mergeCell ref="H154:H155"/>
    <mergeCell ref="H102:H103"/>
    <mergeCell ref="C103:F103"/>
    <mergeCell ref="G104:H104"/>
    <mergeCell ref="G122:H122"/>
    <mergeCell ref="G106:G107"/>
    <mergeCell ref="H106:H107"/>
    <mergeCell ref="D108:D110"/>
    <mergeCell ref="E108:E110"/>
    <mergeCell ref="F108:F110"/>
    <mergeCell ref="G120:H120"/>
    <mergeCell ref="G124:G125"/>
    <mergeCell ref="C150:F150"/>
    <mergeCell ref="C144:C149"/>
    <mergeCell ref="D144:D149"/>
    <mergeCell ref="E144:E149"/>
    <mergeCell ref="F144:F149"/>
    <mergeCell ref="C118:C124"/>
    <mergeCell ref="D118:D124"/>
    <mergeCell ref="E118:E124"/>
    <mergeCell ref="B112:B117"/>
    <mergeCell ref="G112:H112"/>
    <mergeCell ref="G114:H114"/>
    <mergeCell ref="G116:G117"/>
    <mergeCell ref="H116:H117"/>
    <mergeCell ref="C117:F117"/>
    <mergeCell ref="C112:C116"/>
    <mergeCell ref="D112:D116"/>
    <mergeCell ref="E112:E116"/>
    <mergeCell ref="F112:F116"/>
    <mergeCell ref="A165:E165"/>
    <mergeCell ref="F165:H165"/>
    <mergeCell ref="A166:B166"/>
    <mergeCell ref="C166:F166"/>
    <mergeCell ref="H130:H131"/>
    <mergeCell ref="C131:F131"/>
    <mergeCell ref="A151:A155"/>
    <mergeCell ref="B151:B155"/>
    <mergeCell ref="G151:H151"/>
    <mergeCell ref="G154:G155"/>
    <mergeCell ref="A144:A150"/>
    <mergeCell ref="B144:B150"/>
    <mergeCell ref="G144:H144"/>
    <mergeCell ref="G146:H146"/>
    <mergeCell ref="G149:G150"/>
    <mergeCell ref="H149:H150"/>
    <mergeCell ref="A132:A143"/>
    <mergeCell ref="B132:B143"/>
    <mergeCell ref="G132:H132"/>
    <mergeCell ref="G134:H134"/>
    <mergeCell ref="G140:H140"/>
    <mergeCell ref="G142:G143"/>
    <mergeCell ref="H142:H143"/>
    <mergeCell ref="C143:F143"/>
    <mergeCell ref="A167:B167"/>
    <mergeCell ref="C167:F167"/>
    <mergeCell ref="B118:B125"/>
    <mergeCell ref="G118:H118"/>
    <mergeCell ref="G130:G131"/>
    <mergeCell ref="H124:H125"/>
    <mergeCell ref="C125:F125"/>
    <mergeCell ref="B126:B131"/>
    <mergeCell ref="G126:H126"/>
    <mergeCell ref="G128:H128"/>
    <mergeCell ref="G156:H156"/>
    <mergeCell ref="G159:G160"/>
    <mergeCell ref="H159:H160"/>
    <mergeCell ref="C160:F160"/>
    <mergeCell ref="C156:C159"/>
    <mergeCell ref="D156:D159"/>
    <mergeCell ref="E156:E159"/>
    <mergeCell ref="F156:F159"/>
    <mergeCell ref="C155:F155"/>
    <mergeCell ref="C151:C154"/>
    <mergeCell ref="D151:D154"/>
    <mergeCell ref="E151:E154"/>
    <mergeCell ref="F151:F154"/>
    <mergeCell ref="A156:A160"/>
    <mergeCell ref="B156:B160"/>
    <mergeCell ref="A161:A164"/>
    <mergeCell ref="B161:B164"/>
    <mergeCell ref="G161:H161"/>
    <mergeCell ref="G163:G164"/>
    <mergeCell ref="H163:H164"/>
    <mergeCell ref="C164:F164"/>
    <mergeCell ref="C161:C163"/>
    <mergeCell ref="D161:D163"/>
    <mergeCell ref="E161:E163"/>
    <mergeCell ref="F161:F1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2025-06-13T08:49:34Z</dcterms:modified>
</cp:coreProperties>
</file>